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0" yWindow="45" windowWidth="9360" windowHeight="5025" tabRatio="886"/>
  </bookViews>
  <sheets>
    <sheet name="t1" sheetId="28" r:id="rId1"/>
    <sheet name="t2" sheetId="9" r:id="rId2"/>
    <sheet name="t3" sheetId="31" r:id="rId3"/>
    <sheet name="t4" sheetId="30" r:id="rId4"/>
    <sheet name="t5" sheetId="32" r:id="rId5"/>
    <sheet name="t6" sheetId="11" r:id="rId6"/>
    <sheet name="t7" sheetId="14" r:id="rId7"/>
    <sheet name="t8" sheetId="15" r:id="rId8"/>
    <sheet name="t9" sheetId="8" r:id="rId9"/>
    <sheet name="t10" sheetId="5" r:id="rId10"/>
    <sheet name="t11" sheetId="12" r:id="rId11"/>
    <sheet name="t12" sheetId="16" r:id="rId12"/>
    <sheet name="t13" sheetId="23" r:id="rId13"/>
    <sheet name="t14" sheetId="34" r:id="rId14"/>
    <sheet name="t15" sheetId="17" r:id="rId15"/>
    <sheet name="t16" sheetId="19" r:id="rId16"/>
    <sheet name="t17" sheetId="38" r:id="rId17"/>
    <sheet name="t18" sheetId="22" r:id="rId18"/>
  </sheets>
  <definedNames>
    <definedName name="_xlnm.Print_Area" localSheetId="9">'t10'!$A$1:$O$17</definedName>
    <definedName name="_xlnm.Print_Area" localSheetId="8">'t9'!$A$1:$S$17</definedName>
    <definedName name="com" localSheetId="0">#REF!</definedName>
    <definedName name="com" localSheetId="3">#REF!</definedName>
    <definedName name="com">#REF!</definedName>
    <definedName name="p" localSheetId="0">#REF!</definedName>
    <definedName name="p" localSheetId="3">#REF!</definedName>
    <definedName name="p">#REF!</definedName>
    <definedName name="Print_Area_MI" localSheetId="0">#REF!</definedName>
    <definedName name="Print_Area_MI" localSheetId="15">#REF!</definedName>
    <definedName name="Print_Area_MI" localSheetId="3">#REF!</definedName>
    <definedName name="Print_Area_MI">#REF!</definedName>
    <definedName name="PRODOTTI" localSheetId="0">#REF!</definedName>
    <definedName name="PRODOTTI" localSheetId="15">#REF!</definedName>
    <definedName name="PRODOTTI" localSheetId="3">#REF!</definedName>
    <definedName name="PRODOTTI">#REF!</definedName>
    <definedName name="REGIONI" localSheetId="0">#REF!</definedName>
    <definedName name="REGIONI" localSheetId="15">#REF!</definedName>
    <definedName name="REGIONI" localSheetId="3">#REF!</definedName>
    <definedName name="REGIONI">#REF!</definedName>
    <definedName name="VALORI" localSheetId="0">#REF!</definedName>
    <definedName name="VALORI" localSheetId="15">#REF!</definedName>
    <definedName name="VALORI" localSheetId="3">#REF!</definedName>
    <definedName name="VALORI">#REF!</definedName>
    <definedName name="vot" localSheetId="0">#REF!</definedName>
    <definedName name="vot" localSheetId="3">#REF!</definedName>
    <definedName name="vot">#REF!</definedName>
  </definedNames>
  <calcPr calcId="145621"/>
</workbook>
</file>

<file path=xl/calcChain.xml><?xml version="1.0" encoding="utf-8"?>
<calcChain xmlns="http://schemas.openxmlformats.org/spreadsheetml/2006/main">
  <c r="F13" i="22" l="1"/>
  <c r="E13" i="22"/>
  <c r="D13" i="22"/>
  <c r="C13" i="22"/>
  <c r="B13" i="22"/>
  <c r="N12" i="5"/>
  <c r="D10" i="5"/>
  <c r="N10" i="5" s="1"/>
  <c r="N8" i="5"/>
  <c r="N7" i="5"/>
  <c r="H12" i="8"/>
</calcChain>
</file>

<file path=xl/sharedStrings.xml><?xml version="1.0" encoding="utf-8"?>
<sst xmlns="http://schemas.openxmlformats.org/spreadsheetml/2006/main" count="351" uniqueCount="151">
  <si>
    <t>(milioni di euro)</t>
  </si>
  <si>
    <t>Totale</t>
  </si>
  <si>
    <t>Italia</t>
  </si>
  <si>
    <t>Totali</t>
  </si>
  <si>
    <t>var. %</t>
  </si>
  <si>
    <t>Centro</t>
  </si>
  <si>
    <t>Fonte: elaborazioni su dati Bollettino statistico, Banca d'Italia.</t>
  </si>
  <si>
    <t>Gennaio</t>
  </si>
  <si>
    <t>Febbraio</t>
  </si>
  <si>
    <t>Marzo</t>
  </si>
  <si>
    <t xml:space="preserve">Aprile 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</si>
  <si>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</si>
  <si>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</si>
  <si>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</si>
  <si>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</si>
  <si>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</si>
  <si>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</si>
  <si>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</si>
  <si>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</si>
  <si>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Agricoltura</t>
  </si>
  <si>
    <t>fino a 5 anni</t>
  </si>
  <si>
    <t>oltre 5 anni</t>
  </si>
  <si>
    <t>Totale branche</t>
  </si>
  <si>
    <t>Trimestre</t>
  </si>
  <si>
    <t>autoliquidanti</t>
  </si>
  <si>
    <t>a scadenza</t>
  </si>
  <si>
    <t>a revoca</t>
  </si>
  <si>
    <t>durata originaria del tasso</t>
  </si>
  <si>
    <t>Industria alimentare, bevande e tabacco</t>
  </si>
  <si>
    <t>accordato operativo</t>
  </si>
  <si>
    <t>utilizzato</t>
  </si>
  <si>
    <t>sconfinamento</t>
  </si>
  <si>
    <t>I</t>
  </si>
  <si>
    <t>II</t>
  </si>
  <si>
    <t>IV</t>
  </si>
  <si>
    <t>III</t>
  </si>
  <si>
    <t>Sud</t>
  </si>
  <si>
    <t>var. % su anno prec.</t>
  </si>
  <si>
    <t>Costruzione fabbricati rurali</t>
  </si>
  <si>
    <t>Macchine, mezzi di trasporto, attrezzature varie</t>
  </si>
  <si>
    <t>Acquisto di immobili rurali</t>
  </si>
  <si>
    <t>valori</t>
  </si>
  <si>
    <t>Valori correnti</t>
  </si>
  <si>
    <t>Servizi</t>
  </si>
  <si>
    <t>comp.       %</t>
  </si>
  <si>
    <t>Trattrici</t>
  </si>
  <si>
    <t>Mietitrebbiatrici</t>
  </si>
  <si>
    <t>Trattrici con pianale di carico</t>
  </si>
  <si>
    <t>Rimorchi</t>
  </si>
  <si>
    <t>Totale macchine</t>
  </si>
  <si>
    <t>(valori percentuali)</t>
  </si>
  <si>
    <t>% su tot. invest.</t>
  </si>
  <si>
    <t>valori assoluti</t>
  </si>
  <si>
    <t xml:space="preserve">Ammortamenti </t>
  </si>
  <si>
    <t xml:space="preserve">Investimenti fissi lordi </t>
  </si>
  <si>
    <t xml:space="preserve">Capitale netto </t>
  </si>
  <si>
    <t>Crediti di miglioramento</t>
  </si>
  <si>
    <t>Crediti di esercizio</t>
  </si>
  <si>
    <t>Fonte: elaborazioni su dati ABI.</t>
  </si>
  <si>
    <t>var. % anno precedente</t>
  </si>
  <si>
    <t>Nord-ovest</t>
  </si>
  <si>
    <t>Nord-est</t>
  </si>
  <si>
    <t>oltre 18 mesi</t>
  </si>
  <si>
    <t xml:space="preserve">entro 12 mesi </t>
  </si>
  <si>
    <t>da 12 a 18 mesi</t>
  </si>
  <si>
    <t>-</t>
  </si>
  <si>
    <t xml:space="preserve"> Oltre un anno</t>
  </si>
  <si>
    <t xml:space="preserve"> Fino a un anno</t>
  </si>
  <si>
    <t>Valore sofferenze</t>
  </si>
  <si>
    <t xml:space="preserve">Sofferenze lorde </t>
  </si>
  <si>
    <t>Di cui assistite da garanzia reale</t>
  </si>
  <si>
    <t>Sofferenze con garanzie su totali %</t>
  </si>
  <si>
    <t>Sofferenze lorde su impieghi %</t>
  </si>
  <si>
    <t>Operazioni in essere</t>
  </si>
  <si>
    <t>Operazioni a scadenza (TAEG)</t>
  </si>
  <si>
    <t>Agricoltura, silvicoltura e pesca</t>
  </si>
  <si>
    <t>Var. % anno precedente</t>
  </si>
  <si>
    <t>Anno 2014</t>
  </si>
  <si>
    <t xml:space="preserve">Valori concatenati (anno base 2010)             </t>
  </si>
  <si>
    <t>% su VA agricolo</t>
  </si>
  <si>
    <t xml:space="preserve">valori </t>
  </si>
  <si>
    <t>Incidenza % su totale</t>
  </si>
  <si>
    <t xml:space="preserve">Totale Branche </t>
  </si>
  <si>
    <t>Industria in senso stretto</t>
  </si>
  <si>
    <t xml:space="preserve">Numero affidati </t>
  </si>
  <si>
    <t>fideiussioni (milioni di euro)</t>
  </si>
  <si>
    <t>Fonte: elaborazioni su dati ISMEA.</t>
  </si>
  <si>
    <t>Fonte: elaborazioni su dati ISTAT.</t>
  </si>
  <si>
    <t>Composizione % su totale</t>
  </si>
  <si>
    <t xml:space="preserve"> - incidenza % su totale Italia</t>
  </si>
  <si>
    <t>(milioni di euro concatenati anno base 2010)</t>
  </si>
  <si>
    <t>Isole</t>
  </si>
  <si>
    <t xml:space="preserve">Portafoglio garanzie rilasciate </t>
  </si>
  <si>
    <t>Marzo 2012</t>
  </si>
  <si>
    <t>Marzo 2013</t>
  </si>
  <si>
    <t>Marzo 2014</t>
  </si>
  <si>
    <t>Marzo 2015</t>
  </si>
  <si>
    <t>Marzo 2016</t>
  </si>
  <si>
    <t>var % anno precedente</t>
  </si>
  <si>
    <t>Sud e Isole</t>
  </si>
  <si>
    <t>Fonte: elaborazioni su dati Economie regionali, Banca d'Italia - dati a dicembre 2015</t>
  </si>
  <si>
    <t>composizione % su totale</t>
  </si>
  <si>
    <t>Anno 2015</t>
  </si>
  <si>
    <t>Var. % 2015/14</t>
  </si>
  <si>
    <t>sconfinato su accordato (%)</t>
  </si>
  <si>
    <t>% su totale Italia</t>
  </si>
  <si>
    <t>var. % 2015/14</t>
  </si>
  <si>
    <t>Industria manifatturiera</t>
  </si>
  <si>
    <t>Totale attività economiche</t>
  </si>
  <si>
    <t>Costruzioni</t>
  </si>
  <si>
    <t>Mezzi di trasporto</t>
  </si>
  <si>
    <t>Altri impianti e macchinari</t>
  </si>
  <si>
    <t>Coltivazioni e allevamenti</t>
  </si>
  <si>
    <t>totale valori</t>
  </si>
  <si>
    <t>var. % anno prec.</t>
  </si>
  <si>
    <t>% su tot</t>
  </si>
  <si>
    <t>cogaranzie
 (milioni di euro)</t>
  </si>
  <si>
    <t>totale richiesto
 (milioni di euro)</t>
  </si>
  <si>
    <t>var. % 
anno precedente</t>
  </si>
  <si>
    <t>Totale agro-alimentare</t>
  </si>
  <si>
    <t>Fonte: elaborazioni su dati Bollettino statistico, Banca d'Italia e ISTAT.</t>
  </si>
  <si>
    <t>Tab. 9.9 - Finanziamenti agevolati ad agricoltura, foreste e pesca - erogazioni</t>
  </si>
  <si>
    <t>Sofferenze/
affidati</t>
  </si>
  <si>
    <t>Fonte: elaborazioni Ufficio statistico FederUnacoma su dati Ministero trasporti.</t>
  </si>
  <si>
    <t xml:space="preserve"> - incidenza % su tot. branche</t>
  </si>
  <si>
    <t>Var. % cumulata 2011/2015</t>
  </si>
  <si>
    <t xml:space="preserve"> - incidenza % su produzione agricola</t>
  </si>
  <si>
    <t>var. % 
2015/14</t>
  </si>
  <si>
    <r>
      <rPr>
        <sz val="10"/>
        <rFont val="Calibri"/>
        <family val="2"/>
      </rPr>
      <t xml:space="preserve">Tab. 9.1 - </t>
    </r>
    <r>
      <rPr>
        <i/>
        <sz val="10"/>
        <rFont val="Calibri"/>
        <family val="2"/>
      </rPr>
      <t>Tassi attivi sui finanziamenti per cassa: distribuzione per tipologia dell'operazione, durata originaria del tasso e attività economica della clientela</t>
    </r>
  </si>
  <si>
    <r>
      <t>Tab. 9.18 -</t>
    </r>
    <r>
      <rPr>
        <i/>
        <sz val="10"/>
        <rFont val="Calibri"/>
        <family val="2"/>
      </rPr>
      <t xml:space="preserve"> Immatricolazioni macchine agricole in Italia negli anni 2015-2014</t>
    </r>
  </si>
  <si>
    <r>
      <rPr>
        <sz val="10"/>
        <rFont val="Calibri"/>
        <family val="2"/>
      </rPr>
      <t xml:space="preserve">Tab. 9.17- </t>
    </r>
    <r>
      <rPr>
        <i/>
        <sz val="10"/>
        <rFont val="Calibri"/>
        <family val="2"/>
      </rPr>
      <t>Investimenti fissi lordi per tipo di destinazione nel settore agricoltura, silvicoltura e pesca</t>
    </r>
  </si>
  <si>
    <r>
      <rPr>
        <sz val="10"/>
        <rFont val="Calibri"/>
        <family val="2"/>
      </rPr>
      <t>Tab. 9.16 - I</t>
    </r>
    <r>
      <rPr>
        <i/>
        <sz val="10"/>
        <rFont val="Calibri"/>
        <family val="2"/>
      </rPr>
      <t>nvestimenti, capitale netto e ammortamenti per settore di attività economica in Italia - 2015</t>
    </r>
  </si>
  <si>
    <r>
      <rPr>
        <sz val="10"/>
        <rFont val="Calibri"/>
        <family val="2"/>
      </rPr>
      <t>Tab. 9.15 -</t>
    </r>
    <r>
      <rPr>
        <i/>
        <sz val="10"/>
        <rFont val="Calibri"/>
        <family val="2"/>
      </rPr>
      <t xml:space="preserve"> Andamento degli investimenti fissi lordi</t>
    </r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dell'agricoltura, silvicoltura e pesca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</si>
  <si>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Gli investimenti lordi sono costituiti dalle acquisizioni di capitale fisso al netto delle cessioni ed includono gli ammortamenti.</t>
    </r>
  </si>
  <si>
    <r>
      <rPr>
        <sz val="10"/>
        <rFont val="Calibri"/>
        <family val="2"/>
      </rPr>
      <t xml:space="preserve">Tab. 9.14 - </t>
    </r>
    <r>
      <rPr>
        <i/>
        <sz val="10"/>
        <rFont val="Calibri"/>
        <family val="2"/>
      </rPr>
      <t>Finanziamenti oltre il breve termine agli investimenti in agricoltura - erogazioni</t>
    </r>
  </si>
  <si>
    <r>
      <rPr>
        <sz val="10"/>
        <rFont val="Calibri"/>
        <family val="2"/>
      </rPr>
      <t xml:space="preserve">Tab. 9.13- </t>
    </r>
    <r>
      <rPr>
        <i/>
        <sz val="10"/>
        <rFont val="Calibri"/>
        <family val="2"/>
      </rPr>
      <t>Finanziamenti oltre il breve termine agli investimenti in agricoltura - consistenze</t>
    </r>
  </si>
  <si>
    <r>
      <rPr>
        <sz val="10"/>
        <rFont val="Calibri"/>
        <family val="2"/>
      </rPr>
      <t xml:space="preserve">Tab. 9.12 - </t>
    </r>
    <r>
      <rPr>
        <i/>
        <sz val="10"/>
        <rFont val="Calibri"/>
        <family val="2"/>
      </rPr>
      <t>Sofferenze per branche di attività economiche - consistenze</t>
    </r>
  </si>
  <si>
    <r>
      <rPr>
        <sz val="10"/>
        <rFont val="Calibri"/>
        <family val="2"/>
      </rPr>
      <t xml:space="preserve">Tab. 9.11 - </t>
    </r>
    <r>
      <rPr>
        <i/>
        <sz val="10"/>
        <rFont val="Calibri"/>
        <family val="2"/>
      </rPr>
      <t>Finanziamenti bancari per cassa ad agricoltura, silvicoltura e pesca e altre branche dell'economia</t>
    </r>
  </si>
  <si>
    <r>
      <rPr>
        <sz val="10"/>
        <rFont val="Calibri"/>
        <family val="2"/>
      </rPr>
      <t xml:space="preserve">Tab. 9.10 - </t>
    </r>
    <r>
      <rPr>
        <i/>
        <sz val="10"/>
        <rFont val="Calibri"/>
        <family val="2"/>
      </rPr>
      <t>Finanziamenti agevolati ad agricoltura, foreste e pesca  - consistenze</t>
    </r>
  </si>
  <si>
    <r>
      <rPr>
        <sz val="10"/>
        <rFont val="Calibri"/>
        <family val="2"/>
      </rPr>
      <t xml:space="preserve">Tab. 9.8 - </t>
    </r>
    <r>
      <rPr>
        <i/>
        <sz val="10"/>
        <rFont val="Calibri"/>
        <family val="2"/>
      </rPr>
      <t>Finanziamenti oltre il breve termine all'agricoltura - consistenze</t>
    </r>
  </si>
  <si>
    <r>
      <rPr>
        <sz val="10"/>
        <rFont val="Calibri"/>
        <family val="2"/>
      </rPr>
      <t>Tab. 9.7</t>
    </r>
    <r>
      <rPr>
        <i/>
        <sz val="10"/>
        <rFont val="Calibri"/>
        <family val="2"/>
      </rPr>
      <t xml:space="preserve"> - Impieghi per la branca agricoltura, silvicoltura e pesca - consistenze</t>
    </r>
  </si>
  <si>
    <r>
      <t>Valore della produzione agricola</t>
    </r>
    <r>
      <rPr>
        <vertAlign val="superscript"/>
        <sz val="10"/>
        <color indexed="8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</si>
  <si>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Valore a prezzi correnti</t>
    </r>
  </si>
  <si>
    <r>
      <rPr>
        <sz val="10"/>
        <rFont val="Calibri"/>
        <family val="2"/>
      </rPr>
      <t xml:space="preserve">Tab. 9.6 - </t>
    </r>
    <r>
      <rPr>
        <i/>
        <sz val="10"/>
        <rFont val="Calibri"/>
        <family val="2"/>
      </rPr>
      <t>Impieghi per branca di attività economica - consistenze</t>
    </r>
  </si>
  <si>
    <r>
      <rPr>
        <sz val="10"/>
        <rFont val="Calibri"/>
        <family val="2"/>
      </rPr>
      <t xml:space="preserve">Tab. 9.5 </t>
    </r>
    <r>
      <rPr>
        <i/>
        <sz val="10"/>
        <rFont val="Calibri"/>
        <family val="2"/>
      </rPr>
      <t xml:space="preserve">- Valore delle garanzie rilasciate dai confidi per branca di attività economica e per circoscrizioni </t>
    </r>
  </si>
  <si>
    <r>
      <rPr>
        <sz val="10"/>
        <rFont val="Calibri"/>
        <family val="2"/>
      </rPr>
      <t xml:space="preserve">Tab. 9.4 </t>
    </r>
    <r>
      <rPr>
        <i/>
        <sz val="10"/>
        <rFont val="Calibri"/>
        <family val="2"/>
      </rPr>
      <t xml:space="preserve">- Fondo di garanzia a prima richiesta (SGFA): richieste annuali, garanzie rilasciate e  dinamica di portafoglio </t>
    </r>
  </si>
  <si>
    <r>
      <rPr>
        <sz val="10"/>
        <rFont val="Calibri"/>
        <family val="2"/>
      </rPr>
      <t xml:space="preserve">Tab. 9.3 </t>
    </r>
    <r>
      <rPr>
        <i/>
        <sz val="10"/>
        <rFont val="Calibri"/>
        <family val="2"/>
      </rPr>
      <t xml:space="preserve">- Tassi effettivi sui rischi autoliquidanti e a revoca: tassi effettivi per circoscrizione  e attività economica </t>
    </r>
  </si>
  <si>
    <r>
      <rPr>
        <sz val="10"/>
        <rFont val="Calibri"/>
        <family val="2"/>
      </rPr>
      <t xml:space="preserve">Tab. 9.2 </t>
    </r>
    <r>
      <rPr>
        <i/>
        <sz val="10"/>
        <rFont val="Calibri"/>
        <family val="2"/>
      </rPr>
      <t>- Tassi di riferimento</t>
    </r>
    <r>
      <rPr>
        <i/>
        <vertAlign val="superscript"/>
        <sz val="10"/>
        <rFont val="Calibri"/>
        <family val="2"/>
      </rPr>
      <t xml:space="preserve">1 </t>
    </r>
    <r>
      <rPr>
        <i/>
        <sz val="10"/>
        <rFont val="Calibri"/>
        <family val="2"/>
      </rPr>
      <t>del credito agrario - Anno 2015</t>
    </r>
  </si>
  <si>
    <r>
      <t>Crediti di esercizio</t>
    </r>
    <r>
      <rPr>
        <vertAlign val="superscript"/>
        <sz val="10"/>
        <rFont val="Calibri"/>
        <family val="2"/>
      </rPr>
      <t>2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</si>
  <si>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Comprensivi di commissione: euro 1,18  entro 12 mesi; euro 0,93 oltre 12 mesi.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</si>
  <si>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Medie mensili.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</si>
</sst>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_-;\-* #,##0_-;_-* &quot;-&quot;_-;_-@_-"/>
    <numFmt numFmtId="165" formatCode="_-* #,##0.00_-;\-* #,##0.00_-;_-* &quot;-&quot;??_-;_-@_-"/>
    <numFmt numFmtId="166" formatCode="_-&quot;L.&quot;\ * #,##0_-;\-&quot;L.&quot;\ * #,##0_-;_-&quot;L.&quot;\ * &quot;-&quot;_-;_-@_-"/>
    <numFmt numFmtId="167" formatCode="0.0"/>
    <numFmt numFmtId="168" formatCode="_(* #,##0_);_(* \(#,##0\);_(* &quot;-&quot;_);_(@_)"/>
    <numFmt numFmtId="169" formatCode="* #,##0;\-\ #,##0;_*\ &quot;-&quot;;"/>
    <numFmt numFmtId="170" formatCode="_-[$€]\ * #,##0.00_-;\-[$€]\ * #,##0.00_-;_-[$€]\ * &quot;-&quot;??_-;_-@_-"/>
    <numFmt numFmtId="171" formatCode="_-* #,##0.00_-;\-* #,##0.00_-;_-* &quot;-&quot;_-;_-@_-"/>
    <numFmt numFmtId="172" formatCode="0.0%"/>
    <numFmt numFmtId="173" formatCode="_-* #,##0.0_-;\-* #,##0.0_-;_-* &quot;-&quot;??_-;_-@_-"/>
    <numFmt numFmtId="174" formatCode="_-* #,##0_-;\-* #,##0_-;_-* &quot;-&quot;??_-;_-@_-"/>
    <numFmt numFmtId="175" formatCode="#,##0.0_ ;\-#,##0.0\ "/>
    <numFmt numFmtId="176" formatCode="#,##0.0"/>
  </numFmts>
  <fonts count="20" x14ac:knownFonts="1">
    <font>
      <sz val="10"/>
      <name val="Times New Roman"/>
    </font>
    <font>
      <sz val="10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10"/>
      <name val="Arial Narrow"/>
      <family val="2"/>
    </font>
    <font>
      <sz val="10"/>
      <name val="Times New Roman"/>
      <family val="1"/>
    </font>
    <font>
      <sz val="8"/>
      <name val="Times New Roman"/>
      <family val="1"/>
    </font>
    <font>
      <i/>
      <sz val="10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sz val="10"/>
      <color indexed="8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i/>
      <sz val="10"/>
      <color rgb="FFFF0000"/>
      <name val="Calibri"/>
      <family val="2"/>
    </font>
    <font>
      <i/>
      <vertAlign val="superscript"/>
      <sz val="10"/>
      <name val="Calibri"/>
      <family val="2"/>
    </font>
    <font>
      <vertAlign val="superscript"/>
      <sz val="10"/>
      <name val="Calibri"/>
      <family val="2"/>
    </font>
    <font>
      <sz val="10"/>
      <color indexed="10"/>
      <name val="Calibri"/>
      <family val="2"/>
    </font>
    <font>
      <b/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b/>
      <sz val="10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170" fontId="1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9" fontId="4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164" fontId="5" fillId="0" borderId="0" applyFont="0" applyFill="0" applyBorder="0" applyAlignment="0" applyProtection="0"/>
  </cellStyleXfs>
  <cellXfs count="238">
    <xf numFmtId="0" fontId="0" fillId="0" borderId="0" xfId="0"/>
    <xf numFmtId="0" fontId="7" fillId="0" borderId="0" xfId="4" applyFont="1" applyBorder="1" applyAlignment="1"/>
    <xf numFmtId="0" fontId="8" fillId="0" borderId="0" xfId="4" applyFont="1" applyBorder="1"/>
    <xf numFmtId="0" fontId="8" fillId="0" borderId="1" xfId="4" applyFont="1" applyBorder="1"/>
    <xf numFmtId="0" fontId="9" fillId="0" borderId="1" xfId="4" applyFont="1" applyBorder="1"/>
    <xf numFmtId="0" fontId="8" fillId="0" borderId="1" xfId="4" applyFont="1" applyBorder="1" applyAlignment="1">
      <alignment horizontal="right"/>
    </xf>
    <xf numFmtId="0" fontId="10" fillId="0" borderId="2" xfId="4" applyFont="1" applyBorder="1" applyAlignment="1">
      <alignment horizontal="center" wrapText="1"/>
    </xf>
    <xf numFmtId="0" fontId="10" fillId="0" borderId="0" xfId="4" applyFont="1" applyBorder="1" applyAlignment="1">
      <alignment horizontal="center" wrapText="1"/>
    </xf>
    <xf numFmtId="0" fontId="10" fillId="0" borderId="3" xfId="4" applyFont="1" applyBorder="1" applyAlignment="1">
      <alignment horizontal="center" wrapText="1"/>
    </xf>
    <xf numFmtId="0" fontId="8" fillId="0" borderId="3" xfId="4" applyFont="1" applyBorder="1"/>
    <xf numFmtId="0" fontId="10" fillId="0" borderId="0" xfId="4" applyFont="1" applyBorder="1" applyAlignment="1">
      <alignment wrapText="1"/>
    </xf>
    <xf numFmtId="0" fontId="10" fillId="0" borderId="1" xfId="4" applyFont="1" applyBorder="1" applyAlignment="1">
      <alignment horizontal="left" wrapText="1"/>
    </xf>
    <xf numFmtId="0" fontId="10" fillId="0" borderId="1" xfId="4" applyFont="1" applyBorder="1" applyAlignment="1">
      <alignment horizontal="center" wrapText="1"/>
    </xf>
    <xf numFmtId="0" fontId="8" fillId="0" borderId="2" xfId="4" applyFont="1" applyBorder="1" applyAlignment="1">
      <alignment horizontal="center" wrapText="1"/>
    </xf>
    <xf numFmtId="0" fontId="10" fillId="0" borderId="2" xfId="4" applyFont="1" applyBorder="1" applyAlignment="1">
      <alignment horizontal="center" wrapText="1"/>
    </xf>
    <xf numFmtId="14" fontId="10" fillId="0" borderId="0" xfId="4" applyNumberFormat="1" applyFont="1" applyBorder="1" applyAlignment="1">
      <alignment horizontal="left" wrapText="1"/>
    </xf>
    <xf numFmtId="0" fontId="7" fillId="0" borderId="0" xfId="4" applyFont="1" applyBorder="1"/>
    <xf numFmtId="2" fontId="7" fillId="0" borderId="0" xfId="4" applyNumberFormat="1" applyFont="1" applyBorder="1"/>
    <xf numFmtId="0" fontId="10" fillId="0" borderId="1" xfId="4" applyFont="1" applyBorder="1" applyAlignment="1">
      <alignment wrapText="1"/>
    </xf>
    <xf numFmtId="0" fontId="8" fillId="0" borderId="0" xfId="4" applyFont="1" applyBorder="1" applyAlignment="1"/>
    <xf numFmtId="0" fontId="8" fillId="0" borderId="0" xfId="4" applyFont="1" applyBorder="1" applyAlignment="1">
      <alignment horizontal="left"/>
    </xf>
    <xf numFmtId="2" fontId="8" fillId="0" borderId="0" xfId="4" applyNumberFormat="1" applyFont="1" applyBorder="1"/>
    <xf numFmtId="172" fontId="8" fillId="0" borderId="0" xfId="8" applyNumberFormat="1" applyFont="1" applyBorder="1"/>
    <xf numFmtId="2" fontId="8" fillId="0" borderId="0" xfId="8" applyNumberFormat="1" applyFont="1" applyBorder="1"/>
    <xf numFmtId="1" fontId="8" fillId="0" borderId="0" xfId="4" applyNumberFormat="1" applyFont="1" applyBorder="1"/>
    <xf numFmtId="9" fontId="8" fillId="0" borderId="0" xfId="8" applyFont="1" applyBorder="1"/>
    <xf numFmtId="2" fontId="11" fillId="0" borderId="0" xfId="4" applyNumberFormat="1" applyFont="1" applyBorder="1"/>
    <xf numFmtId="0" fontId="8" fillId="0" borderId="0" xfId="0" applyFont="1"/>
    <xf numFmtId="0" fontId="8" fillId="0" borderId="1" xfId="0" applyFont="1" applyBorder="1"/>
    <xf numFmtId="0" fontId="8" fillId="0" borderId="2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174" fontId="11" fillId="0" borderId="0" xfId="0" applyNumberFormat="1" applyFont="1"/>
    <xf numFmtId="0" fontId="8" fillId="0" borderId="0" xfId="0" applyFont="1" applyBorder="1" applyAlignment="1">
      <alignment horizontal="left"/>
    </xf>
    <xf numFmtId="174" fontId="8" fillId="0" borderId="0" xfId="7" applyNumberFormat="1" applyFont="1"/>
    <xf numFmtId="174" fontId="8" fillId="0" borderId="0" xfId="0" applyNumberFormat="1" applyFont="1"/>
    <xf numFmtId="0" fontId="8" fillId="0" borderId="0" xfId="0" applyFont="1" applyBorder="1" applyAlignment="1">
      <alignment horizontal="center" wrapText="1"/>
    </xf>
    <xf numFmtId="0" fontId="12" fillId="0" borderId="0" xfId="0" applyFont="1"/>
    <xf numFmtId="167" fontId="12" fillId="0" borderId="0" xfId="0" applyNumberFormat="1" applyFont="1"/>
    <xf numFmtId="0" fontId="7" fillId="0" borderId="0" xfId="0" applyFont="1"/>
    <xf numFmtId="167" fontId="7" fillId="0" borderId="0" xfId="0" applyNumberFormat="1" applyFont="1"/>
    <xf numFmtId="0" fontId="7" fillId="0" borderId="0" xfId="0" applyFont="1" applyBorder="1"/>
    <xf numFmtId="167" fontId="7" fillId="0" borderId="0" xfId="0" applyNumberFormat="1" applyFont="1" applyBorder="1"/>
    <xf numFmtId="0" fontId="8" fillId="0" borderId="0" xfId="0" applyFont="1" applyBorder="1"/>
    <xf numFmtId="0" fontId="8" fillId="0" borderId="0" xfId="0" applyFont="1" applyFill="1" applyBorder="1" applyAlignment="1">
      <alignment horizontal="left"/>
    </xf>
    <xf numFmtId="0" fontId="8" fillId="0" borderId="0" xfId="9" applyFont="1" applyBorder="1" applyAlignment="1"/>
    <xf numFmtId="9" fontId="8" fillId="0" borderId="0" xfId="0" applyNumberFormat="1" applyFont="1" applyBorder="1"/>
    <xf numFmtId="0" fontId="8" fillId="0" borderId="0" xfId="9" applyFont="1" applyFill="1" applyBorder="1" applyAlignment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1" xfId="4" applyFont="1" applyBorder="1" applyAlignment="1"/>
    <xf numFmtId="0" fontId="8" fillId="0" borderId="1" xfId="4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4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left"/>
    </xf>
    <xf numFmtId="176" fontId="7" fillId="0" borderId="0" xfId="0" applyNumberFormat="1" applyFont="1"/>
    <xf numFmtId="167" fontId="7" fillId="0" borderId="0" xfId="7" applyNumberFormat="1" applyFont="1" applyAlignment="1">
      <alignment horizontal="right"/>
    </xf>
    <xf numFmtId="174" fontId="8" fillId="0" borderId="0" xfId="7" applyNumberFormat="1" applyFont="1" applyBorder="1"/>
    <xf numFmtId="176" fontId="7" fillId="0" borderId="0" xfId="0" applyNumberFormat="1" applyFont="1" applyBorder="1"/>
    <xf numFmtId="172" fontId="8" fillId="0" borderId="0" xfId="8" applyNumberFormat="1" applyFont="1"/>
    <xf numFmtId="173" fontId="8" fillId="0" borderId="0" xfId="0" applyNumberFormat="1" applyFont="1"/>
    <xf numFmtId="0" fontId="7" fillId="0" borderId="3" xfId="4" applyFont="1" applyBorder="1" applyAlignment="1"/>
    <xf numFmtId="0" fontId="8" fillId="0" borderId="2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174" fontId="8" fillId="0" borderId="0" xfId="7" applyNumberFormat="1" applyFont="1" applyFill="1"/>
    <xf numFmtId="0" fontId="7" fillId="0" borderId="0" xfId="0" applyFont="1" applyFill="1"/>
    <xf numFmtId="167" fontId="7" fillId="0" borderId="0" xfId="0" applyNumberFormat="1" applyFont="1" applyFill="1"/>
    <xf numFmtId="172" fontId="8" fillId="0" borderId="0" xfId="8" applyNumberFormat="1" applyFont="1" applyFill="1"/>
    <xf numFmtId="172" fontId="9" fillId="0" borderId="0" xfId="8" applyNumberFormat="1" applyFont="1" applyFill="1"/>
    <xf numFmtId="172" fontId="13" fillId="0" borderId="0" xfId="8" applyNumberFormat="1" applyFont="1" applyFill="1"/>
    <xf numFmtId="2" fontId="13" fillId="0" borderId="0" xfId="8" applyNumberFormat="1" applyFont="1" applyFill="1"/>
    <xf numFmtId="0" fontId="11" fillId="0" borderId="0" xfId="0" applyFont="1" applyBorder="1"/>
    <xf numFmtId="174" fontId="11" fillId="0" borderId="0" xfId="7" applyNumberFormat="1" applyFont="1" applyFill="1" applyBorder="1"/>
    <xf numFmtId="167" fontId="12" fillId="0" borderId="0" xfId="0" applyNumberFormat="1" applyFont="1" applyFill="1" applyBorder="1"/>
    <xf numFmtId="172" fontId="11" fillId="0" borderId="0" xfId="8" applyNumberFormat="1" applyFont="1" applyFill="1" applyBorder="1"/>
    <xf numFmtId="0" fontId="12" fillId="0" borderId="0" xfId="0" applyFont="1" applyFill="1" applyBorder="1"/>
    <xf numFmtId="174" fontId="8" fillId="0" borderId="1" xfId="7" applyNumberFormat="1" applyFont="1" applyFill="1" applyBorder="1"/>
    <xf numFmtId="172" fontId="8" fillId="0" borderId="1" xfId="8" applyNumberFormat="1" applyFont="1" applyFill="1" applyBorder="1"/>
    <xf numFmtId="172" fontId="9" fillId="0" borderId="1" xfId="8" applyNumberFormat="1" applyFont="1" applyFill="1" applyBorder="1"/>
    <xf numFmtId="0" fontId="8" fillId="0" borderId="2" xfId="0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/>
    </xf>
    <xf numFmtId="0" fontId="8" fillId="0" borderId="1" xfId="4" applyFont="1" applyBorder="1" applyAlignment="1"/>
    <xf numFmtId="175" fontId="7" fillId="0" borderId="0" xfId="0" applyNumberFormat="1" applyFont="1"/>
    <xf numFmtId="167" fontId="7" fillId="0" borderId="0" xfId="8" applyNumberFormat="1" applyFont="1"/>
    <xf numFmtId="175" fontId="7" fillId="0" borderId="0" xfId="0" applyNumberFormat="1" applyFont="1" applyBorder="1"/>
    <xf numFmtId="167" fontId="7" fillId="0" borderId="0" xfId="8" applyNumberFormat="1" applyFont="1" applyBorder="1"/>
    <xf numFmtId="174" fontId="8" fillId="0" borderId="0" xfId="7" applyNumberFormat="1" applyFont="1" applyFill="1" applyBorder="1"/>
    <xf numFmtId="175" fontId="7" fillId="0" borderId="0" xfId="0" applyNumberFormat="1" applyFont="1" applyFill="1" applyBorder="1"/>
    <xf numFmtId="167" fontId="7" fillId="0" borderId="0" xfId="8" applyNumberFormat="1" applyFont="1" applyFill="1" applyBorder="1"/>
    <xf numFmtId="0" fontId="8" fillId="0" borderId="1" xfId="0" applyFont="1" applyFill="1" applyBorder="1" applyAlignment="1">
      <alignment horizontal="left"/>
    </xf>
    <xf numFmtId="0" fontId="8" fillId="0" borderId="1" xfId="4" applyFont="1" applyFill="1" applyBorder="1" applyAlignment="1"/>
    <xf numFmtId="167" fontId="8" fillId="0" borderId="1" xfId="4" applyNumberFormat="1" applyFont="1" applyFill="1" applyBorder="1" applyAlignment="1"/>
    <xf numFmtId="0" fontId="7" fillId="0" borderId="0" xfId="4" applyFont="1" applyBorder="1" applyAlignment="1">
      <alignment horizontal="left"/>
    </xf>
    <xf numFmtId="0" fontId="7" fillId="0" borderId="0" xfId="4" applyFont="1" applyBorder="1" applyAlignment="1">
      <alignment horizontal="left"/>
    </xf>
    <xf numFmtId="0" fontId="8" fillId="0" borderId="0" xfId="4" applyFont="1" applyBorder="1" applyAlignment="1">
      <alignment wrapText="1"/>
    </xf>
    <xf numFmtId="0" fontId="8" fillId="0" borderId="2" xfId="4" applyFont="1" applyBorder="1" applyAlignment="1">
      <alignment horizontal="center" wrapText="1"/>
    </xf>
    <xf numFmtId="0" fontId="8" fillId="0" borderId="1" xfId="4" applyFont="1" applyBorder="1" applyAlignment="1">
      <alignment horizontal="left" wrapText="1"/>
    </xf>
    <xf numFmtId="0" fontId="8" fillId="0" borderId="2" xfId="4" applyFont="1" applyBorder="1" applyAlignment="1">
      <alignment horizontal="center"/>
    </xf>
    <xf numFmtId="0" fontId="10" fillId="0" borderId="0" xfId="4" applyFont="1" applyBorder="1" applyAlignment="1">
      <alignment horizontal="left" wrapText="1"/>
    </xf>
    <xf numFmtId="3" fontId="8" fillId="0" borderId="0" xfId="4" applyNumberFormat="1" applyFont="1" applyFill="1" applyBorder="1"/>
    <xf numFmtId="167" fontId="7" fillId="0" borderId="0" xfId="4" applyNumberFormat="1" applyFont="1" applyFill="1" applyBorder="1" applyAlignment="1">
      <alignment horizontal="right" wrapText="1"/>
    </xf>
    <xf numFmtId="164" fontId="8" fillId="0" borderId="0" xfId="3" applyFont="1" applyBorder="1"/>
    <xf numFmtId="0" fontId="7" fillId="0" borderId="0" xfId="4" quotePrefix="1" applyFont="1" applyFill="1" applyBorder="1" applyAlignment="1">
      <alignment horizontal="right" wrapText="1"/>
    </xf>
    <xf numFmtId="0" fontId="11" fillId="0" borderId="0" xfId="4" applyFont="1" applyBorder="1" applyAlignment="1">
      <alignment wrapText="1"/>
    </xf>
    <xf numFmtId="3" fontId="11" fillId="0" borderId="0" xfId="4" applyNumberFormat="1" applyFont="1" applyFill="1" applyBorder="1"/>
    <xf numFmtId="167" fontId="12" fillId="0" borderId="0" xfId="4" applyNumberFormat="1" applyFont="1" applyFill="1" applyBorder="1" applyAlignment="1">
      <alignment horizontal="right" wrapText="1"/>
    </xf>
    <xf numFmtId="3" fontId="11" fillId="0" borderId="0" xfId="4" applyNumberFormat="1" applyFont="1" applyBorder="1"/>
    <xf numFmtId="1" fontId="11" fillId="0" borderId="0" xfId="4" applyNumberFormat="1" applyFont="1" applyBorder="1"/>
    <xf numFmtId="164" fontId="11" fillId="0" borderId="0" xfId="3" applyFont="1" applyBorder="1"/>
    <xf numFmtId="0" fontId="11" fillId="0" borderId="1" xfId="4" applyFont="1" applyBorder="1" applyAlignment="1">
      <alignment wrapText="1"/>
    </xf>
    <xf numFmtId="0" fontId="11" fillId="0" borderId="1" xfId="4" applyFont="1" applyBorder="1" applyAlignment="1">
      <alignment horizontal="right" wrapText="1"/>
    </xf>
    <xf numFmtId="0" fontId="7" fillId="0" borderId="1" xfId="4" applyFont="1" applyBorder="1" applyAlignment="1">
      <alignment horizontal="right" wrapText="1"/>
    </xf>
    <xf numFmtId="3" fontId="11" fillId="0" borderId="1" xfId="4" applyNumberFormat="1" applyFont="1" applyBorder="1" applyAlignment="1">
      <alignment horizontal="right" wrapText="1"/>
    </xf>
    <xf numFmtId="0" fontId="8" fillId="0" borderId="1" xfId="4" applyFont="1" applyBorder="1" applyAlignment="1">
      <alignment wrapText="1"/>
    </xf>
    <xf numFmtId="3" fontId="8" fillId="0" borderId="0" xfId="0" applyNumberFormat="1" applyFont="1"/>
    <xf numFmtId="164" fontId="8" fillId="0" borderId="0" xfId="4" applyNumberFormat="1" applyFont="1" applyBorder="1"/>
    <xf numFmtId="167" fontId="7" fillId="0" borderId="0" xfId="4" applyNumberFormat="1" applyFont="1" applyBorder="1" applyAlignment="1">
      <alignment horizontal="right" wrapText="1"/>
    </xf>
    <xf numFmtId="167" fontId="7" fillId="0" borderId="0" xfId="8" applyNumberFormat="1" applyFont="1" applyBorder="1" applyAlignment="1">
      <alignment horizontal="right" wrapText="1"/>
    </xf>
    <xf numFmtId="0" fontId="7" fillId="0" borderId="0" xfId="4" applyFont="1" applyBorder="1" applyAlignment="1">
      <alignment horizontal="right" wrapText="1"/>
    </xf>
    <xf numFmtId="172" fontId="7" fillId="0" borderId="0" xfId="8" applyNumberFormat="1" applyFont="1" applyBorder="1"/>
    <xf numFmtId="167" fontId="12" fillId="0" borderId="0" xfId="4" applyNumberFormat="1" applyFont="1" applyBorder="1" applyAlignment="1">
      <alignment horizontal="right" wrapText="1"/>
    </xf>
    <xf numFmtId="174" fontId="11" fillId="0" borderId="0" xfId="0" applyNumberFormat="1" applyFont="1" applyBorder="1"/>
    <xf numFmtId="0" fontId="12" fillId="0" borderId="0" xfId="0" applyFont="1" applyBorder="1"/>
    <xf numFmtId="167" fontId="12" fillId="0" borderId="0" xfId="0" applyNumberFormat="1" applyFont="1" applyBorder="1"/>
    <xf numFmtId="0" fontId="11" fillId="0" borderId="0" xfId="4" applyFont="1" applyBorder="1"/>
    <xf numFmtId="0" fontId="9" fillId="0" borderId="0" xfId="4" applyFont="1" applyBorder="1" applyAlignment="1"/>
    <xf numFmtId="0" fontId="8" fillId="0" borderId="0" xfId="4" applyFont="1" applyBorder="1" applyAlignment="1">
      <alignment horizontal="left"/>
    </xf>
    <xf numFmtId="0" fontId="8" fillId="0" borderId="2" xfId="4" applyFont="1" applyBorder="1"/>
    <xf numFmtId="0" fontId="8" fillId="0" borderId="0" xfId="4" applyFont="1" applyBorder="1" applyAlignment="1">
      <alignment horizontal="center"/>
    </xf>
    <xf numFmtId="167" fontId="7" fillId="0" borderId="0" xfId="4" applyNumberFormat="1" applyFont="1" applyBorder="1"/>
    <xf numFmtId="167" fontId="8" fillId="0" borderId="0" xfId="4" applyNumberFormat="1" applyFont="1" applyBorder="1"/>
    <xf numFmtId="0" fontId="8" fillId="0" borderId="0" xfId="4" applyFont="1" applyBorder="1" applyAlignment="1">
      <alignment horizontal="left" wrapText="1"/>
    </xf>
    <xf numFmtId="167" fontId="7" fillId="0" borderId="0" xfId="7" applyNumberFormat="1" applyFont="1" applyBorder="1"/>
    <xf numFmtId="173" fontId="7" fillId="0" borderId="0" xfId="7" applyNumberFormat="1" applyFont="1" applyBorder="1"/>
    <xf numFmtId="173" fontId="7" fillId="0" borderId="1" xfId="7" applyNumberFormat="1" applyFont="1" applyBorder="1"/>
    <xf numFmtId="0" fontId="7" fillId="0" borderId="1" xfId="4" applyFont="1" applyBorder="1"/>
    <xf numFmtId="167" fontId="8" fillId="0" borderId="1" xfId="4" applyNumberFormat="1" applyFont="1" applyBorder="1"/>
    <xf numFmtId="0" fontId="8" fillId="0" borderId="0" xfId="4" applyFont="1" applyFill="1" applyBorder="1" applyAlignment="1"/>
    <xf numFmtId="0" fontId="7" fillId="0" borderId="0" xfId="4" applyFont="1" applyBorder="1" applyAlignment="1">
      <alignment horizontal="left" wrapText="1"/>
    </xf>
    <xf numFmtId="0" fontId="10" fillId="0" borderId="3" xfId="4" applyFont="1" applyBorder="1" applyAlignment="1">
      <alignment horizontal="center" wrapText="1"/>
    </xf>
    <xf numFmtId="14" fontId="10" fillId="0" borderId="0" xfId="4" applyNumberFormat="1" applyFont="1" applyBorder="1" applyAlignment="1">
      <alignment wrapText="1"/>
    </xf>
    <xf numFmtId="174" fontId="10" fillId="0" borderId="0" xfId="7" applyNumberFormat="1" applyFont="1" applyBorder="1" applyAlignment="1">
      <alignment wrapText="1"/>
    </xf>
    <xf numFmtId="14" fontId="10" fillId="0" borderId="1" xfId="4" applyNumberFormat="1" applyFont="1" applyBorder="1" applyAlignment="1">
      <alignment wrapText="1"/>
    </xf>
    <xf numFmtId="174" fontId="8" fillId="0" borderId="1" xfId="7" applyNumberFormat="1" applyFont="1" applyBorder="1"/>
    <xf numFmtId="174" fontId="10" fillId="0" borderId="1" xfId="7" applyNumberFormat="1" applyFont="1" applyBorder="1" applyAlignment="1">
      <alignment wrapText="1"/>
    </xf>
    <xf numFmtId="172" fontId="10" fillId="0" borderId="0" xfId="8" applyNumberFormat="1" applyFont="1" applyBorder="1" applyAlignment="1">
      <alignment wrapText="1"/>
    </xf>
    <xf numFmtId="0" fontId="7" fillId="0" borderId="0" xfId="4" applyFont="1" applyFill="1" applyBorder="1"/>
    <xf numFmtId="0" fontId="8" fillId="0" borderId="0" xfId="4" applyFont="1" applyFill="1" applyBorder="1"/>
    <xf numFmtId="0" fontId="16" fillId="0" borderId="0" xfId="4" applyFont="1" applyFill="1" applyBorder="1"/>
    <xf numFmtId="0" fontId="8" fillId="0" borderId="1" xfId="4" applyFont="1" applyFill="1" applyBorder="1"/>
    <xf numFmtId="0" fontId="8" fillId="0" borderId="1" xfId="4" applyFont="1" applyFill="1" applyBorder="1" applyAlignment="1">
      <alignment horizontal="right"/>
    </xf>
    <xf numFmtId="0" fontId="8" fillId="0" borderId="0" xfId="4" applyFont="1" applyFill="1" applyBorder="1" applyAlignment="1">
      <alignment wrapText="1"/>
    </xf>
    <xf numFmtId="0" fontId="8" fillId="0" borderId="2" xfId="4" applyFont="1" applyFill="1" applyBorder="1" applyAlignment="1">
      <alignment horizontal="center" wrapText="1"/>
    </xf>
    <xf numFmtId="0" fontId="8" fillId="0" borderId="0" xfId="4" applyFont="1" applyFill="1" applyBorder="1" applyAlignment="1">
      <alignment horizontal="center" wrapText="1"/>
    </xf>
    <xf numFmtId="0" fontId="8" fillId="0" borderId="1" xfId="4" applyFont="1" applyFill="1" applyBorder="1" applyAlignment="1">
      <alignment wrapText="1"/>
    </xf>
    <xf numFmtId="0" fontId="8" fillId="0" borderId="1" xfId="4" applyFont="1" applyFill="1" applyBorder="1" applyAlignment="1">
      <alignment horizontal="right" wrapText="1"/>
    </xf>
    <xf numFmtId="0" fontId="8" fillId="0" borderId="0" xfId="4" applyFont="1" applyFill="1" applyBorder="1" applyAlignment="1">
      <alignment horizontal="right" wrapText="1"/>
    </xf>
    <xf numFmtId="0" fontId="8" fillId="0" borderId="0" xfId="4" applyFont="1" applyFill="1" applyBorder="1" applyAlignment="1">
      <alignment horizontal="right"/>
    </xf>
    <xf numFmtId="0" fontId="11" fillId="0" borderId="0" xfId="4" applyFont="1" applyFill="1" applyBorder="1" applyAlignment="1">
      <alignment wrapText="1"/>
    </xf>
    <xf numFmtId="164" fontId="11" fillId="0" borderId="0" xfId="3" applyFont="1" applyFill="1" applyBorder="1"/>
    <xf numFmtId="0" fontId="11" fillId="0" borderId="0" xfId="4" applyFont="1" applyFill="1" applyBorder="1"/>
    <xf numFmtId="164" fontId="11" fillId="0" borderId="0" xfId="3" applyFont="1" applyFill="1" applyBorder="1" applyAlignment="1">
      <alignment horizontal="right"/>
    </xf>
    <xf numFmtId="167" fontId="7" fillId="0" borderId="0" xfId="4" applyNumberFormat="1" applyFont="1" applyFill="1" applyBorder="1"/>
    <xf numFmtId="167" fontId="7" fillId="0" borderId="0" xfId="4" quotePrefix="1" applyNumberFormat="1" applyFont="1" applyFill="1" applyBorder="1" applyAlignment="1">
      <alignment horizontal="right" wrapText="1"/>
    </xf>
    <xf numFmtId="0" fontId="7" fillId="0" borderId="0" xfId="4" applyFont="1" applyFill="1" applyBorder="1" applyAlignment="1">
      <alignment wrapText="1"/>
    </xf>
    <xf numFmtId="0" fontId="11" fillId="0" borderId="1" xfId="4" applyFont="1" applyFill="1" applyBorder="1" applyAlignment="1">
      <alignment wrapText="1"/>
    </xf>
    <xf numFmtId="1" fontId="11" fillId="0" borderId="1" xfId="4" applyNumberFormat="1" applyFont="1" applyFill="1" applyBorder="1" applyAlignment="1">
      <alignment horizontal="right" wrapText="1"/>
    </xf>
    <xf numFmtId="167" fontId="7" fillId="0" borderId="1" xfId="4" applyNumberFormat="1" applyFont="1" applyFill="1" applyBorder="1" applyAlignment="1">
      <alignment horizontal="right" wrapText="1"/>
    </xf>
    <xf numFmtId="1" fontId="8" fillId="0" borderId="1" xfId="4" applyNumberFormat="1" applyFont="1" applyFill="1" applyBorder="1" applyAlignment="1">
      <alignment horizontal="right" wrapText="1"/>
    </xf>
    <xf numFmtId="172" fontId="7" fillId="0" borderId="0" xfId="8" applyNumberFormat="1" applyFont="1" applyFill="1" applyBorder="1"/>
    <xf numFmtId="172" fontId="8" fillId="0" borderId="0" xfId="4" applyNumberFormat="1" applyFont="1"/>
    <xf numFmtId="0" fontId="8" fillId="0" borderId="0" xfId="4" applyFont="1"/>
    <xf numFmtId="0" fontId="7" fillId="0" borderId="0" xfId="4" applyFont="1" applyBorder="1" applyAlignment="1">
      <alignment wrapText="1"/>
    </xf>
    <xf numFmtId="0" fontId="17" fillId="0" borderId="0" xfId="4" applyFont="1" applyBorder="1" applyAlignment="1">
      <alignment horizontal="left" wrapText="1"/>
    </xf>
    <xf numFmtId="167" fontId="12" fillId="0" borderId="0" xfId="8" applyNumberFormat="1" applyFont="1" applyBorder="1" applyAlignment="1">
      <alignment horizontal="right" wrapText="1"/>
    </xf>
    <xf numFmtId="172" fontId="8" fillId="0" borderId="1" xfId="8" applyNumberFormat="1" applyFont="1" applyBorder="1"/>
    <xf numFmtId="0" fontId="8" fillId="0" borderId="1" xfId="4" applyFont="1" applyBorder="1" applyAlignment="1">
      <alignment horizontal="center" wrapText="1"/>
    </xf>
    <xf numFmtId="0" fontId="10" fillId="0" borderId="1" xfId="4" applyFont="1" applyBorder="1" applyAlignment="1">
      <alignment horizontal="center" wrapText="1"/>
    </xf>
    <xf numFmtId="0" fontId="8" fillId="0" borderId="0" xfId="4" applyFont="1" applyBorder="1" applyAlignment="1">
      <alignment horizontal="right"/>
    </xf>
    <xf numFmtId="172" fontId="8" fillId="0" borderId="0" xfId="8" applyNumberFormat="1" applyFont="1" applyBorder="1" applyAlignment="1">
      <alignment horizontal="right"/>
    </xf>
    <xf numFmtId="172" fontId="8" fillId="0" borderId="0" xfId="8" quotePrefix="1" applyNumberFormat="1" applyFont="1" applyBorder="1" applyAlignment="1">
      <alignment horizontal="right"/>
    </xf>
    <xf numFmtId="0" fontId="10" fillId="0" borderId="0" xfId="4" applyFont="1" applyBorder="1" applyAlignment="1"/>
    <xf numFmtId="167" fontId="8" fillId="0" borderId="0" xfId="8" applyNumberFormat="1" applyFont="1" applyBorder="1"/>
    <xf numFmtId="173" fontId="8" fillId="0" borderId="0" xfId="4" applyNumberFormat="1" applyFont="1" applyBorder="1"/>
    <xf numFmtId="0" fontId="7" fillId="0" borderId="0" xfId="4" applyFont="1" applyBorder="1" applyAlignment="1">
      <alignment horizontal="left" wrapText="1"/>
    </xf>
    <xf numFmtId="1" fontId="10" fillId="0" borderId="0" xfId="4" applyNumberFormat="1" applyFont="1" applyBorder="1" applyAlignment="1">
      <alignment horizontal="left" wrapText="1"/>
    </xf>
    <xf numFmtId="1" fontId="10" fillId="0" borderId="0" xfId="4" applyNumberFormat="1" applyFont="1" applyFill="1" applyBorder="1" applyAlignment="1">
      <alignment horizontal="left" wrapText="1"/>
    </xf>
    <xf numFmtId="0" fontId="8" fillId="0" borderId="0" xfId="4" quotePrefix="1" applyFont="1" applyBorder="1" applyAlignment="1">
      <alignment horizontal="right"/>
    </xf>
    <xf numFmtId="10" fontId="8" fillId="0" borderId="0" xfId="8" applyNumberFormat="1" applyFont="1" applyBorder="1"/>
    <xf numFmtId="1" fontId="8" fillId="0" borderId="0" xfId="8" applyNumberFormat="1" applyFont="1" applyBorder="1"/>
    <xf numFmtId="4" fontId="8" fillId="0" borderId="0" xfId="8" applyNumberFormat="1" applyFont="1" applyBorder="1"/>
    <xf numFmtId="172" fontId="19" fillId="0" borderId="0" xfId="8" applyNumberFormat="1" applyFont="1" applyBorder="1"/>
    <xf numFmtId="0" fontId="8" fillId="0" borderId="0" xfId="8" applyNumberFormat="1" applyFont="1" applyBorder="1"/>
    <xf numFmtId="0" fontId="10" fillId="0" borderId="2" xfId="4" applyFont="1" applyBorder="1" applyAlignment="1">
      <alignment wrapText="1"/>
    </xf>
    <xf numFmtId="174" fontId="11" fillId="0" borderId="0" xfId="7" applyNumberFormat="1" applyFont="1" applyBorder="1"/>
    <xf numFmtId="0" fontId="17" fillId="0" borderId="1" xfId="4" applyFont="1" applyBorder="1" applyAlignment="1">
      <alignment horizontal="left" wrapText="1"/>
    </xf>
    <xf numFmtId="174" fontId="11" fillId="0" borderId="1" xfId="7" applyNumberFormat="1" applyFont="1" applyBorder="1"/>
    <xf numFmtId="167" fontId="12" fillId="0" borderId="1" xfId="7" applyNumberFormat="1" applyFont="1" applyBorder="1"/>
    <xf numFmtId="174" fontId="8" fillId="0" borderId="0" xfId="4" applyNumberFormat="1" applyFont="1" applyBorder="1"/>
    <xf numFmtId="0" fontId="8" fillId="0" borderId="1" xfId="4" applyFont="1" applyFill="1" applyBorder="1" applyAlignment="1">
      <alignment horizontal="center" wrapText="1"/>
    </xf>
    <xf numFmtId="49" fontId="10" fillId="0" borderId="0" xfId="4" applyNumberFormat="1" applyFont="1" applyBorder="1" applyAlignment="1">
      <alignment horizontal="left"/>
    </xf>
    <xf numFmtId="167" fontId="8" fillId="0" borderId="0" xfId="4" applyNumberFormat="1" applyFont="1" applyFill="1" applyBorder="1"/>
    <xf numFmtId="172" fontId="13" fillId="0" borderId="0" xfId="8" applyNumberFormat="1" applyFont="1" applyFill="1" applyBorder="1"/>
    <xf numFmtId="0" fontId="7" fillId="0" borderId="0" xfId="0" applyFont="1" applyAlignment="1"/>
    <xf numFmtId="0" fontId="8" fillId="0" borderId="0" xfId="0" applyFont="1" applyAlignment="1"/>
    <xf numFmtId="0" fontId="16" fillId="0" borderId="0" xfId="0" applyFont="1" applyAlignment="1"/>
    <xf numFmtId="0" fontId="8" fillId="0" borderId="0" xfId="0" applyFont="1" applyBorder="1" applyAlignment="1"/>
    <xf numFmtId="0" fontId="8" fillId="0" borderId="0" xfId="0" applyFont="1" applyFill="1" applyAlignment="1"/>
    <xf numFmtId="0" fontId="8" fillId="0" borderId="3" xfId="0" applyFont="1" applyBorder="1" applyAlignment="1"/>
    <xf numFmtId="0" fontId="8" fillId="0" borderId="2" xfId="0" applyFont="1" applyBorder="1" applyAlignment="1">
      <alignment horizontal="centerContinuous" wrapText="1"/>
    </xf>
    <xf numFmtId="0" fontId="8" fillId="0" borderId="3" xfId="0" applyFont="1" applyBorder="1" applyAlignment="1">
      <alignment horizontal="centerContinuous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Continuous" wrapText="1"/>
    </xf>
    <xf numFmtId="0" fontId="8" fillId="0" borderId="1" xfId="0" applyFont="1" applyBorder="1" applyAlignment="1">
      <alignment horizontal="centerContinuous"/>
    </xf>
    <xf numFmtId="0" fontId="8" fillId="0" borderId="1" xfId="0" applyFont="1" applyFill="1" applyBorder="1" applyAlignment="1">
      <alignment horizontal="centerContinuous" wrapText="1"/>
    </xf>
    <xf numFmtId="0" fontId="8" fillId="0" borderId="0" xfId="0" applyFont="1" applyFill="1"/>
    <xf numFmtId="171" fontId="7" fillId="0" borderId="0" xfId="3" applyNumberFormat="1" applyFont="1"/>
    <xf numFmtId="171" fontId="7" fillId="0" borderId="0" xfId="3" applyNumberFormat="1" applyFont="1" applyFill="1"/>
    <xf numFmtId="0" fontId="8" fillId="0" borderId="1" xfId="0" applyFont="1" applyBorder="1" applyAlignment="1"/>
    <xf numFmtId="171" fontId="7" fillId="0" borderId="1" xfId="3" applyNumberFormat="1" applyFont="1" applyBorder="1"/>
    <xf numFmtId="171" fontId="7" fillId="0" borderId="1" xfId="3" applyNumberFormat="1" applyFont="1" applyFill="1" applyBorder="1"/>
    <xf numFmtId="164" fontId="16" fillId="0" borderId="0" xfId="0" applyNumberFormat="1" applyFont="1" applyAlignment="1"/>
    <xf numFmtId="0" fontId="8" fillId="0" borderId="0" xfId="0" applyFont="1" applyFill="1" applyBorder="1" applyAlignment="1"/>
    <xf numFmtId="165" fontId="8" fillId="0" borderId="0" xfId="0" applyNumberFormat="1" applyFont="1"/>
    <xf numFmtId="0" fontId="16" fillId="0" borderId="0" xfId="0" applyFont="1" applyAlignment="1">
      <alignment wrapText="1"/>
    </xf>
    <xf numFmtId="164" fontId="16" fillId="0" borderId="0" xfId="0" applyNumberFormat="1" applyFont="1"/>
    <xf numFmtId="2" fontId="8" fillId="0" borderId="0" xfId="8" applyNumberFormat="1" applyFont="1"/>
    <xf numFmtId="171" fontId="8" fillId="0" borderId="0" xfId="8" applyNumberFormat="1" applyFont="1"/>
    <xf numFmtId="9" fontId="8" fillId="0" borderId="0" xfId="8" applyFont="1"/>
  </cellXfs>
  <cellStyles count="12">
    <cellStyle name="Euro" xfId="1"/>
    <cellStyle name="Migliaia" xfId="7" builtinId="3"/>
    <cellStyle name="Migliaia (0)_a15" xfId="2"/>
    <cellStyle name="Migliaia [0]" xfId="3" builtinId="6"/>
    <cellStyle name="Migliaia [0] 2" xfId="11"/>
    <cellStyle name="Normale" xfId="0" builtinId="0"/>
    <cellStyle name="Normale 54" xfId="10"/>
    <cellStyle name="Normale_04 cap  Il credito e gli investimenti" xfId="4"/>
    <cellStyle name="Normale_credito" xfId="9"/>
    <cellStyle name="Percentuale" xfId="8" builtinId="5"/>
    <cellStyle name="trattino" xfId="5"/>
    <cellStyle name="Valuta (0)_03 cap  Il credito e gli investimenti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zoomScale="75" zoomScaleNormal="75" workbookViewId="0"/>
  </sheetViews>
  <sheetFormatPr defaultColWidth="8.83203125" defaultRowHeight="12.75" x14ac:dyDescent="0.2"/>
  <cols>
    <col min="1" max="1" width="14.1640625" style="2" bestFit="1" customWidth="1"/>
    <col min="2" max="2" width="15.1640625" style="2" customWidth="1"/>
    <col min="3" max="3" width="12" style="2" customWidth="1"/>
    <col min="4" max="4" width="10.6640625" style="2" customWidth="1"/>
    <col min="5" max="5" width="9.83203125" style="2" customWidth="1"/>
    <col min="6" max="6" width="3" style="2" customWidth="1"/>
    <col min="7" max="7" width="14.5" style="2" customWidth="1"/>
    <col min="8" max="8" width="12" style="2" customWidth="1"/>
    <col min="9" max="9" width="10.6640625" style="2" customWidth="1"/>
    <col min="10" max="10" width="10.1640625" style="2" customWidth="1"/>
    <col min="11" max="11" width="2.83203125" style="2" customWidth="1"/>
    <col min="12" max="12" width="12.33203125" style="2" customWidth="1"/>
    <col min="13" max="13" width="11" style="2" customWidth="1"/>
    <col min="14" max="14" width="3.33203125" style="2" customWidth="1"/>
    <col min="15" max="15" width="10.83203125" style="2" customWidth="1"/>
    <col min="16" max="16" width="12.33203125" style="2" customWidth="1"/>
    <col min="17" max="16384" width="8.83203125" style="2"/>
  </cols>
  <sheetData>
    <row r="1" spans="1:16" x14ac:dyDescent="0.2">
      <c r="A1" s="1" t="s">
        <v>128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3"/>
      <c r="P3" s="5" t="s">
        <v>50</v>
      </c>
    </row>
    <row r="4" spans="1:16" ht="12.75" customHeight="1" x14ac:dyDescent="0.2">
      <c r="B4" s="6" t="s">
        <v>73</v>
      </c>
      <c r="C4" s="6"/>
      <c r="D4" s="6"/>
      <c r="E4" s="6"/>
      <c r="F4" s="6"/>
      <c r="G4" s="6"/>
      <c r="H4" s="6"/>
      <c r="I4" s="6"/>
      <c r="J4" s="6"/>
      <c r="K4" s="7"/>
      <c r="L4" s="6" t="s">
        <v>74</v>
      </c>
      <c r="M4" s="6"/>
      <c r="N4" s="6"/>
      <c r="O4" s="6"/>
      <c r="P4" s="6"/>
    </row>
    <row r="5" spans="1:16" ht="12.75" customHeight="1" x14ac:dyDescent="0.2">
      <c r="B5" s="6" t="s">
        <v>19</v>
      </c>
      <c r="C5" s="6"/>
      <c r="D5" s="6"/>
      <c r="E5" s="6"/>
      <c r="F5" s="8"/>
      <c r="G5" s="6" t="s">
        <v>22</v>
      </c>
      <c r="H5" s="6"/>
      <c r="I5" s="6"/>
      <c r="J5" s="6"/>
      <c r="K5" s="7"/>
      <c r="L5" s="6" t="s">
        <v>19</v>
      </c>
      <c r="M5" s="6"/>
      <c r="N5" s="9"/>
      <c r="O5" s="6" t="s">
        <v>22</v>
      </c>
      <c r="P5" s="6"/>
    </row>
    <row r="6" spans="1:16" ht="12" customHeight="1" x14ac:dyDescent="0.2">
      <c r="A6" s="10"/>
      <c r="C6" s="6" t="s">
        <v>25</v>
      </c>
      <c r="D6" s="6"/>
      <c r="F6" s="10"/>
      <c r="H6" s="6" t="s">
        <v>25</v>
      </c>
      <c r="I6" s="6"/>
      <c r="K6" s="10"/>
      <c r="L6" s="6" t="s">
        <v>27</v>
      </c>
      <c r="M6" s="6"/>
      <c r="N6" s="7"/>
      <c r="O6" s="6" t="s">
        <v>27</v>
      </c>
      <c r="P6" s="6"/>
    </row>
    <row r="7" spans="1:16" ht="12.75" customHeight="1" x14ac:dyDescent="0.2">
      <c r="A7" s="11" t="s">
        <v>23</v>
      </c>
      <c r="B7" s="12" t="s">
        <v>24</v>
      </c>
      <c r="C7" s="13" t="s">
        <v>20</v>
      </c>
      <c r="D7" s="14" t="s">
        <v>21</v>
      </c>
      <c r="E7" s="12" t="s">
        <v>26</v>
      </c>
      <c r="F7" s="12"/>
      <c r="G7" s="12" t="s">
        <v>24</v>
      </c>
      <c r="H7" s="13" t="s">
        <v>20</v>
      </c>
      <c r="I7" s="14" t="s">
        <v>21</v>
      </c>
      <c r="J7" s="12" t="s">
        <v>26</v>
      </c>
      <c r="K7" s="12"/>
      <c r="L7" s="13" t="s">
        <v>20</v>
      </c>
      <c r="M7" s="14" t="s">
        <v>21</v>
      </c>
      <c r="N7" s="12"/>
      <c r="O7" s="13" t="s">
        <v>20</v>
      </c>
      <c r="P7" s="14" t="s">
        <v>21</v>
      </c>
    </row>
    <row r="8" spans="1:16" ht="9" customHeight="1" x14ac:dyDescent="0.2">
      <c r="A8" s="10"/>
      <c r="D8" s="7"/>
      <c r="E8" s="10"/>
      <c r="F8" s="10"/>
      <c r="I8" s="7"/>
      <c r="J8" s="10"/>
      <c r="K8" s="10"/>
      <c r="N8" s="10"/>
    </row>
    <row r="9" spans="1:16" ht="14.25" customHeight="1" x14ac:dyDescent="0.2">
      <c r="A9" s="15">
        <v>41729</v>
      </c>
      <c r="B9" s="16">
        <v>6.16</v>
      </c>
      <c r="C9" s="16">
        <v>3.33</v>
      </c>
      <c r="D9" s="16">
        <v>5.3</v>
      </c>
      <c r="E9" s="16">
        <v>8.15</v>
      </c>
      <c r="F9" s="16"/>
      <c r="G9" s="17">
        <v>5.19</v>
      </c>
      <c r="H9" s="17">
        <v>3.16</v>
      </c>
      <c r="I9" s="17">
        <v>4.45</v>
      </c>
      <c r="J9" s="17">
        <v>8.1199999999999992</v>
      </c>
      <c r="K9" s="16"/>
      <c r="L9" s="16">
        <v>4.8899999999999997</v>
      </c>
      <c r="M9" s="16">
        <v>4.5599999999999996</v>
      </c>
      <c r="N9" s="16"/>
      <c r="O9" s="17">
        <v>3.23</v>
      </c>
      <c r="P9" s="17">
        <v>2.99</v>
      </c>
    </row>
    <row r="10" spans="1:16" ht="14.25" customHeight="1" x14ac:dyDescent="0.2">
      <c r="A10" s="15">
        <v>41820</v>
      </c>
      <c r="B10" s="16">
        <v>5.89</v>
      </c>
      <c r="C10" s="17">
        <v>3.4</v>
      </c>
      <c r="D10" s="17">
        <v>5.22</v>
      </c>
      <c r="E10" s="16">
        <v>8.07</v>
      </c>
      <c r="F10" s="16"/>
      <c r="G10" s="17">
        <v>5.14</v>
      </c>
      <c r="H10" s="17">
        <v>3.2</v>
      </c>
      <c r="I10" s="17">
        <v>4.58</v>
      </c>
      <c r="J10" s="16">
        <v>7.93</v>
      </c>
      <c r="K10" s="16"/>
      <c r="L10" s="16">
        <v>4.6500000000000004</v>
      </c>
      <c r="M10" s="16">
        <v>5.44</v>
      </c>
      <c r="N10" s="16"/>
      <c r="O10" s="17">
        <v>3.25</v>
      </c>
      <c r="P10" s="17">
        <v>2.89</v>
      </c>
    </row>
    <row r="11" spans="1:16" ht="14.25" customHeight="1" x14ac:dyDescent="0.2">
      <c r="A11" s="15">
        <v>41912</v>
      </c>
      <c r="B11" s="17">
        <v>5.7</v>
      </c>
      <c r="C11" s="16">
        <v>3.22</v>
      </c>
      <c r="D11" s="16">
        <v>5.2</v>
      </c>
      <c r="E11" s="16">
        <v>7.85</v>
      </c>
      <c r="F11" s="16"/>
      <c r="G11" s="17">
        <v>4.9400000000000004</v>
      </c>
      <c r="H11" s="17">
        <v>3.11</v>
      </c>
      <c r="I11" s="17">
        <v>4.3</v>
      </c>
      <c r="J11" s="16">
        <v>7.72</v>
      </c>
      <c r="K11" s="16"/>
      <c r="L11" s="17">
        <v>4.5</v>
      </c>
      <c r="M11" s="16">
        <v>4.79</v>
      </c>
      <c r="N11" s="16"/>
      <c r="O11" s="17">
        <v>2.99</v>
      </c>
      <c r="P11" s="17">
        <v>2.71</v>
      </c>
    </row>
    <row r="12" spans="1:16" ht="14.25" customHeight="1" x14ac:dyDescent="0.2">
      <c r="A12" s="15">
        <v>42004</v>
      </c>
      <c r="B12" s="16">
        <v>5.36</v>
      </c>
      <c r="C12" s="16">
        <v>3.21</v>
      </c>
      <c r="D12" s="16">
        <v>5.22</v>
      </c>
      <c r="E12" s="16">
        <v>7.58</v>
      </c>
      <c r="F12" s="16"/>
      <c r="G12" s="17">
        <v>4.71</v>
      </c>
      <c r="H12" s="17">
        <v>3.05</v>
      </c>
      <c r="I12" s="17">
        <v>4.5</v>
      </c>
      <c r="J12" s="17">
        <v>7.52</v>
      </c>
      <c r="K12" s="16"/>
      <c r="L12" s="17">
        <v>3.74</v>
      </c>
      <c r="M12" s="16">
        <v>3.98</v>
      </c>
      <c r="N12" s="16"/>
      <c r="O12" s="17">
        <v>2.6</v>
      </c>
      <c r="P12" s="17">
        <v>3.3</v>
      </c>
    </row>
    <row r="13" spans="1:16" ht="14.25" customHeight="1" x14ac:dyDescent="0.2">
      <c r="A13" s="15">
        <v>42094</v>
      </c>
      <c r="B13" s="16">
        <v>4.16</v>
      </c>
      <c r="C13" s="16">
        <v>3.11</v>
      </c>
      <c r="D13" s="17">
        <v>5.23</v>
      </c>
      <c r="E13" s="16">
        <v>7.56</v>
      </c>
      <c r="F13" s="16"/>
      <c r="G13" s="16">
        <v>4.2300000000000004</v>
      </c>
      <c r="H13" s="16">
        <v>2.91</v>
      </c>
      <c r="I13" s="16">
        <v>4.38</v>
      </c>
      <c r="J13" s="16">
        <v>7.56</v>
      </c>
      <c r="K13" s="16"/>
      <c r="L13" s="16">
        <v>3.77</v>
      </c>
      <c r="M13" s="16">
        <v>3.73</v>
      </c>
      <c r="N13" s="16"/>
      <c r="O13" s="16">
        <v>2.34</v>
      </c>
      <c r="P13" s="16">
        <v>3.44</v>
      </c>
    </row>
    <row r="14" spans="1:16" ht="14.25" customHeight="1" x14ac:dyDescent="0.2">
      <c r="A14" s="15">
        <v>42185</v>
      </c>
      <c r="B14" s="16">
        <v>4.99</v>
      </c>
      <c r="C14" s="17">
        <v>3.04</v>
      </c>
      <c r="D14" s="16">
        <v>5.12</v>
      </c>
      <c r="E14" s="16">
        <v>7.35</v>
      </c>
      <c r="F14" s="16"/>
      <c r="G14" s="16">
        <v>4.24</v>
      </c>
      <c r="H14" s="17">
        <v>2.86</v>
      </c>
      <c r="I14" s="16">
        <v>4.3899999999999997</v>
      </c>
      <c r="J14" s="17">
        <v>7.2</v>
      </c>
      <c r="K14" s="16"/>
      <c r="L14" s="16">
        <v>3.46</v>
      </c>
      <c r="M14" s="16">
        <v>3.48</v>
      </c>
      <c r="N14" s="16"/>
      <c r="O14" s="16">
        <v>2.13</v>
      </c>
      <c r="P14" s="16">
        <v>3.26</v>
      </c>
    </row>
    <row r="15" spans="1:16" ht="14.25" customHeight="1" x14ac:dyDescent="0.2">
      <c r="A15" s="15">
        <v>42277</v>
      </c>
      <c r="B15" s="17">
        <v>4.72</v>
      </c>
      <c r="C15" s="16">
        <v>2.91</v>
      </c>
      <c r="D15" s="16">
        <v>4.96</v>
      </c>
      <c r="E15" s="16">
        <v>7.19</v>
      </c>
      <c r="F15" s="16"/>
      <c r="G15" s="16">
        <v>4.04</v>
      </c>
      <c r="H15" s="16">
        <v>2.68</v>
      </c>
      <c r="I15" s="17">
        <v>4.0999999999999996</v>
      </c>
      <c r="J15" s="16">
        <v>7.06</v>
      </c>
      <c r="K15" s="16"/>
      <c r="L15" s="17">
        <v>3.49</v>
      </c>
      <c r="M15" s="16">
        <v>3.78</v>
      </c>
      <c r="N15" s="16"/>
      <c r="O15" s="16">
        <v>2.0499999999999998</v>
      </c>
      <c r="P15" s="16">
        <v>3.34</v>
      </c>
    </row>
    <row r="16" spans="1:16" ht="14.25" customHeight="1" x14ac:dyDescent="0.2">
      <c r="A16" s="15">
        <v>42369</v>
      </c>
      <c r="B16" s="16">
        <v>4.68</v>
      </c>
      <c r="C16" s="16">
        <v>2.86</v>
      </c>
      <c r="D16" s="16">
        <v>4.78</v>
      </c>
      <c r="E16" s="16">
        <v>7.19</v>
      </c>
      <c r="F16" s="16"/>
      <c r="G16" s="17">
        <v>3.8</v>
      </c>
      <c r="H16" s="17">
        <v>2.63</v>
      </c>
      <c r="I16" s="17">
        <v>4.05</v>
      </c>
      <c r="J16" s="17">
        <v>6.95</v>
      </c>
      <c r="K16" s="16"/>
      <c r="L16" s="17">
        <v>3.2</v>
      </c>
      <c r="M16" s="16">
        <v>3.75</v>
      </c>
      <c r="N16" s="16"/>
      <c r="O16" s="17">
        <v>2.0699999999999998</v>
      </c>
      <c r="P16" s="17">
        <v>3.59</v>
      </c>
    </row>
    <row r="17" spans="1:16" x14ac:dyDescent="0.2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3"/>
      <c r="O17" s="3"/>
      <c r="P17" s="3"/>
    </row>
    <row r="18" spans="1:16" x14ac:dyDescent="0.2">
      <c r="B18" s="19"/>
      <c r="C18" s="19"/>
      <c r="D18" s="19"/>
      <c r="E18" s="19"/>
      <c r="F18" s="19"/>
      <c r="G18" s="19"/>
      <c r="H18" s="19"/>
      <c r="I18" s="19"/>
      <c r="J18" s="19"/>
      <c r="K18" s="20"/>
    </row>
    <row r="19" spans="1:16" x14ac:dyDescent="0.2">
      <c r="A19" s="19" t="s">
        <v>6</v>
      </c>
      <c r="I19" s="21"/>
      <c r="L19" s="21"/>
      <c r="M19" s="21"/>
      <c r="N19" s="21"/>
      <c r="O19" s="21"/>
      <c r="P19" s="21"/>
    </row>
    <row r="20" spans="1:16" x14ac:dyDescent="0.2">
      <c r="B20" s="22"/>
      <c r="C20" s="22"/>
      <c r="D20" s="22"/>
      <c r="E20" s="22"/>
      <c r="G20" s="22"/>
      <c r="H20" s="22"/>
      <c r="I20" s="22"/>
      <c r="J20" s="22"/>
      <c r="L20" s="22"/>
      <c r="M20" s="22"/>
      <c r="O20" s="22"/>
      <c r="P20" s="22"/>
    </row>
    <row r="23" spans="1:16" x14ac:dyDescent="0.2">
      <c r="B23" s="23"/>
      <c r="C23" s="23"/>
      <c r="D23" s="22"/>
      <c r="E23" s="23"/>
      <c r="G23" s="23"/>
      <c r="H23" s="23"/>
      <c r="I23" s="23"/>
      <c r="J23" s="23"/>
      <c r="L23" s="23"/>
      <c r="M23" s="23"/>
      <c r="N23" s="23"/>
      <c r="O23" s="23"/>
      <c r="P23" s="23"/>
    </row>
    <row r="26" spans="1:16" x14ac:dyDescent="0.2">
      <c r="B26" s="21"/>
      <c r="C26" s="21"/>
      <c r="D26" s="21"/>
      <c r="E26" s="21"/>
      <c r="L26" s="21"/>
      <c r="M26" s="21"/>
    </row>
    <row r="27" spans="1:16" x14ac:dyDescent="0.2">
      <c r="B27" s="21"/>
      <c r="C27" s="24"/>
      <c r="D27" s="24"/>
      <c r="E27" s="25"/>
      <c r="L27" s="21"/>
      <c r="M27" s="21"/>
    </row>
    <row r="28" spans="1:16" x14ac:dyDescent="0.2">
      <c r="B28" s="21"/>
      <c r="C28" s="24"/>
      <c r="D28" s="24"/>
      <c r="E28" s="25"/>
      <c r="L28" s="21"/>
      <c r="M28" s="21"/>
    </row>
    <row r="29" spans="1:16" x14ac:dyDescent="0.2">
      <c r="B29" s="21"/>
      <c r="C29" s="24"/>
      <c r="D29" s="24"/>
      <c r="E29" s="25"/>
      <c r="L29" s="21"/>
      <c r="M29" s="21"/>
    </row>
    <row r="30" spans="1:16" x14ac:dyDescent="0.2">
      <c r="B30" s="21"/>
      <c r="C30" s="24"/>
      <c r="D30" s="24"/>
      <c r="E30" s="25"/>
      <c r="L30" s="21"/>
      <c r="M30" s="21"/>
    </row>
    <row r="31" spans="1:16" x14ac:dyDescent="0.2">
      <c r="B31" s="21"/>
      <c r="C31" s="21"/>
      <c r="D31" s="21"/>
      <c r="E31" s="21"/>
      <c r="L31" s="21"/>
      <c r="M31" s="21"/>
    </row>
    <row r="32" spans="1:16" x14ac:dyDescent="0.2">
      <c r="B32" s="21"/>
      <c r="C32" s="21"/>
      <c r="D32" s="21"/>
      <c r="E32" s="21"/>
      <c r="L32" s="21"/>
      <c r="M32" s="21"/>
    </row>
    <row r="33" spans="2:13" x14ac:dyDescent="0.2">
      <c r="B33" s="21"/>
      <c r="C33" s="21"/>
      <c r="D33" s="21"/>
      <c r="E33" s="21"/>
      <c r="L33" s="21"/>
      <c r="M33" s="21"/>
    </row>
    <row r="34" spans="2:13" x14ac:dyDescent="0.2">
      <c r="B34" s="26"/>
      <c r="C34" s="26"/>
      <c r="D34" s="26"/>
      <c r="E34" s="26"/>
      <c r="L34" s="26"/>
      <c r="M34" s="26"/>
    </row>
    <row r="35" spans="2:13" x14ac:dyDescent="0.2">
      <c r="B35" s="21"/>
    </row>
    <row r="36" spans="2:13" x14ac:dyDescent="0.2">
      <c r="B36" s="21"/>
    </row>
  </sheetData>
  <mergeCells count="10">
    <mergeCell ref="C6:D6"/>
    <mergeCell ref="H6:I6"/>
    <mergeCell ref="L6:M6"/>
    <mergeCell ref="O6:P6"/>
    <mergeCell ref="B4:J4"/>
    <mergeCell ref="L4:P4"/>
    <mergeCell ref="B5:E5"/>
    <mergeCell ref="G5:J5"/>
    <mergeCell ref="L5:M5"/>
    <mergeCell ref="O5:P5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 enableFormatConditionsCalculation="0">
    <pageSetUpPr fitToPage="1"/>
  </sheetPr>
  <dimension ref="A1:P26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15.6640625" style="2" customWidth="1"/>
    <col min="2" max="2" width="8.83203125" style="2" customWidth="1"/>
    <col min="3" max="4" width="8" style="2" customWidth="1"/>
    <col min="5" max="5" width="11.33203125" style="2" customWidth="1"/>
    <col min="6" max="6" width="2.5" style="2" customWidth="1"/>
    <col min="7" max="9" width="8.83203125" style="2" customWidth="1"/>
    <col min="10" max="10" width="11.6640625" style="2" customWidth="1"/>
    <col min="11" max="11" width="3.33203125" style="2" customWidth="1"/>
    <col min="12" max="12" width="9.6640625" style="2" bestFit="1" customWidth="1"/>
    <col min="13" max="13" width="8.83203125" style="2"/>
    <col min="14" max="14" width="9.6640625" style="2" bestFit="1" customWidth="1"/>
    <col min="15" max="15" width="10.83203125" style="2" customWidth="1"/>
    <col min="16" max="16384" width="8.83203125" style="2"/>
  </cols>
  <sheetData>
    <row r="1" spans="1:16" s="156" customFormat="1" x14ac:dyDescent="0.2">
      <c r="A1" s="155" t="s">
        <v>138</v>
      </c>
      <c r="P1" s="157"/>
    </row>
    <row r="2" spans="1:16" s="156" customFormat="1" x14ac:dyDescent="0.2"/>
    <row r="3" spans="1:16" s="156" customFormat="1" x14ac:dyDescent="0.2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0</v>
      </c>
    </row>
    <row r="4" spans="1:16" s="156" customFormat="1" ht="12.75" customHeight="1" x14ac:dyDescent="0.2">
      <c r="A4" s="160"/>
      <c r="B4" s="161" t="s">
        <v>66</v>
      </c>
      <c r="C4" s="161"/>
      <c r="D4" s="161"/>
      <c r="E4" s="161"/>
      <c r="F4" s="160"/>
      <c r="G4" s="161" t="s">
        <v>67</v>
      </c>
      <c r="H4" s="161"/>
      <c r="I4" s="161"/>
      <c r="J4" s="161"/>
      <c r="K4" s="162"/>
      <c r="L4" s="161" t="s">
        <v>1</v>
      </c>
      <c r="M4" s="161"/>
      <c r="N4" s="161"/>
      <c r="O4" s="161"/>
    </row>
    <row r="5" spans="1:16" s="156" customFormat="1" ht="27" customHeight="1" x14ac:dyDescent="0.2">
      <c r="A5" s="163"/>
      <c r="B5" s="158">
        <v>2013</v>
      </c>
      <c r="C5" s="158">
        <v>2014</v>
      </c>
      <c r="D5" s="158">
        <v>2015</v>
      </c>
      <c r="E5" s="13" t="s">
        <v>127</v>
      </c>
      <c r="F5" s="164"/>
      <c r="G5" s="158">
        <v>2013</v>
      </c>
      <c r="H5" s="158">
        <v>2014</v>
      </c>
      <c r="I5" s="158">
        <v>2015</v>
      </c>
      <c r="J5" s="13" t="s">
        <v>127</v>
      </c>
      <c r="K5" s="164"/>
      <c r="L5" s="158">
        <v>2013</v>
      </c>
      <c r="M5" s="158">
        <v>2014</v>
      </c>
      <c r="N5" s="158">
        <v>2015</v>
      </c>
      <c r="O5" s="13" t="s">
        <v>127</v>
      </c>
    </row>
    <row r="6" spans="1:16" s="156" customFormat="1" x14ac:dyDescent="0.2">
      <c r="A6" s="160"/>
      <c r="E6" s="165"/>
      <c r="F6" s="160"/>
      <c r="J6" s="165"/>
      <c r="K6" s="160"/>
      <c r="O6" s="165"/>
    </row>
    <row r="7" spans="1:16" s="156" customFormat="1" x14ac:dyDescent="0.2">
      <c r="A7" s="107" t="s">
        <v>60</v>
      </c>
      <c r="B7" s="156">
        <v>85</v>
      </c>
      <c r="C7" s="156">
        <v>92</v>
      </c>
      <c r="D7" s="156">
        <v>87</v>
      </c>
      <c r="E7" s="109">
        <v>-5.4</v>
      </c>
      <c r="F7" s="160"/>
      <c r="G7" s="156">
        <v>21</v>
      </c>
      <c r="H7" s="156">
        <v>21</v>
      </c>
      <c r="I7" s="156">
        <v>23</v>
      </c>
      <c r="J7" s="109">
        <v>9.5</v>
      </c>
      <c r="K7" s="160"/>
      <c r="L7" s="156">
        <v>106</v>
      </c>
      <c r="M7" s="156">
        <v>113</v>
      </c>
      <c r="N7" s="156">
        <f>D7+I7</f>
        <v>110</v>
      </c>
      <c r="O7" s="109">
        <v>-2.7</v>
      </c>
    </row>
    <row r="8" spans="1:16" s="156" customFormat="1" x14ac:dyDescent="0.2">
      <c r="A8" s="107" t="s">
        <v>61</v>
      </c>
      <c r="B8" s="156">
        <v>161</v>
      </c>
      <c r="C8" s="156">
        <v>165</v>
      </c>
      <c r="D8" s="156">
        <v>147</v>
      </c>
      <c r="E8" s="109">
        <v>-10.9</v>
      </c>
      <c r="F8" s="160"/>
      <c r="G8" s="156">
        <v>31</v>
      </c>
      <c r="H8" s="156">
        <v>34</v>
      </c>
      <c r="I8" s="156">
        <v>29</v>
      </c>
      <c r="J8" s="109">
        <v>-14.7</v>
      </c>
      <c r="K8" s="160"/>
      <c r="L8" s="156">
        <v>192</v>
      </c>
      <c r="M8" s="156">
        <v>199</v>
      </c>
      <c r="N8" s="156">
        <f t="shared" ref="N8:N10" si="0">D8+I8</f>
        <v>176</v>
      </c>
      <c r="O8" s="109">
        <v>-11.6</v>
      </c>
    </row>
    <row r="9" spans="1:16" s="156" customFormat="1" x14ac:dyDescent="0.2">
      <c r="A9" s="107" t="s">
        <v>5</v>
      </c>
      <c r="B9" s="156">
        <v>54</v>
      </c>
      <c r="C9" s="156">
        <v>52</v>
      </c>
      <c r="D9" s="156">
        <v>49</v>
      </c>
      <c r="E9" s="109">
        <v>-5.8</v>
      </c>
      <c r="F9" s="160"/>
      <c r="G9" s="156">
        <v>2</v>
      </c>
      <c r="H9" s="156">
        <v>1</v>
      </c>
      <c r="I9" s="166" t="s">
        <v>65</v>
      </c>
      <c r="J9" s="166" t="s">
        <v>65</v>
      </c>
      <c r="K9" s="160"/>
      <c r="L9" s="156">
        <v>56</v>
      </c>
      <c r="M9" s="156">
        <v>53</v>
      </c>
      <c r="N9" s="166">
        <v>49</v>
      </c>
      <c r="O9" s="109">
        <v>-7.5</v>
      </c>
    </row>
    <row r="10" spans="1:16" s="156" customFormat="1" x14ac:dyDescent="0.2">
      <c r="A10" s="107" t="s">
        <v>36</v>
      </c>
      <c r="B10" s="156">
        <v>90</v>
      </c>
      <c r="C10" s="156">
        <v>69</v>
      </c>
      <c r="D10" s="156">
        <f>35+34</f>
        <v>69</v>
      </c>
      <c r="E10" s="109">
        <v>0</v>
      </c>
      <c r="F10" s="160"/>
      <c r="G10" s="156">
        <v>38</v>
      </c>
      <c r="H10" s="156">
        <v>40</v>
      </c>
      <c r="I10" s="156">
        <v>22</v>
      </c>
      <c r="J10" s="109">
        <v>-45</v>
      </c>
      <c r="K10" s="160"/>
      <c r="L10" s="156">
        <v>128</v>
      </c>
      <c r="M10" s="156">
        <v>109</v>
      </c>
      <c r="N10" s="156">
        <f t="shared" si="0"/>
        <v>91</v>
      </c>
      <c r="O10" s="109">
        <v>-16.5</v>
      </c>
    </row>
    <row r="11" spans="1:16" s="156" customFormat="1" x14ac:dyDescent="0.2">
      <c r="A11" s="160"/>
      <c r="E11" s="109"/>
      <c r="F11" s="160"/>
      <c r="J11" s="109"/>
      <c r="K11" s="160"/>
      <c r="O11" s="109"/>
    </row>
    <row r="12" spans="1:16" s="169" customFormat="1" x14ac:dyDescent="0.2">
      <c r="A12" s="167" t="s">
        <v>2</v>
      </c>
      <c r="B12" s="168">
        <v>389</v>
      </c>
      <c r="C12" s="168">
        <v>377</v>
      </c>
      <c r="D12" s="168">
        <v>350</v>
      </c>
      <c r="E12" s="114">
        <v>-7.2</v>
      </c>
      <c r="F12" s="167"/>
      <c r="G12" s="169">
        <v>92</v>
      </c>
      <c r="H12" s="169">
        <v>83</v>
      </c>
      <c r="I12" s="168">
        <v>74</v>
      </c>
      <c r="J12" s="114">
        <v>-10.8</v>
      </c>
      <c r="K12" s="167"/>
      <c r="L12" s="170">
        <v>481</v>
      </c>
      <c r="M12" s="170">
        <v>460</v>
      </c>
      <c r="N12" s="168">
        <f>D12+I12</f>
        <v>424</v>
      </c>
      <c r="O12" s="114">
        <v>-7.8</v>
      </c>
    </row>
    <row r="13" spans="1:16" s="169" customFormat="1" x14ac:dyDescent="0.2">
      <c r="A13" s="167"/>
      <c r="B13" s="168"/>
      <c r="C13" s="168"/>
      <c r="D13" s="168"/>
      <c r="E13" s="114"/>
      <c r="F13" s="167"/>
      <c r="I13" s="168"/>
      <c r="J13" s="114"/>
      <c r="K13" s="167"/>
      <c r="L13" s="170"/>
      <c r="M13" s="170"/>
      <c r="N13" s="168"/>
      <c r="O13" s="114"/>
    </row>
    <row r="14" spans="1:16" s="169" customFormat="1" ht="25.5" x14ac:dyDescent="0.2">
      <c r="A14" s="160" t="s">
        <v>88</v>
      </c>
      <c r="B14" s="155">
        <v>80.900000000000006</v>
      </c>
      <c r="C14" s="171">
        <v>82</v>
      </c>
      <c r="D14" s="171">
        <v>82.5</v>
      </c>
      <c r="E14" s="172" t="s">
        <v>65</v>
      </c>
      <c r="F14" s="173"/>
      <c r="G14" s="155">
        <v>19.100000000000001</v>
      </c>
      <c r="H14" s="171">
        <v>18</v>
      </c>
      <c r="I14" s="171">
        <v>17.5</v>
      </c>
      <c r="J14" s="172" t="s">
        <v>65</v>
      </c>
      <c r="K14" s="155"/>
      <c r="L14" s="171">
        <v>100</v>
      </c>
      <c r="M14" s="171">
        <v>100</v>
      </c>
      <c r="N14" s="171">
        <v>100</v>
      </c>
      <c r="O14" s="172" t="s">
        <v>65</v>
      </c>
    </row>
    <row r="15" spans="1:16" s="156" customFormat="1" x14ac:dyDescent="0.2">
      <c r="A15" s="174"/>
      <c r="B15" s="175"/>
      <c r="C15" s="175"/>
      <c r="D15" s="175"/>
      <c r="E15" s="176"/>
      <c r="F15" s="163"/>
      <c r="G15" s="175"/>
      <c r="H15" s="175"/>
      <c r="I15" s="175"/>
      <c r="J15" s="176"/>
      <c r="K15" s="163"/>
      <c r="L15" s="177"/>
      <c r="M15" s="177"/>
      <c r="N15" s="175"/>
      <c r="O15" s="176"/>
    </row>
    <row r="16" spans="1:16" s="156" customFormat="1" x14ac:dyDescent="0.2">
      <c r="A16" s="160"/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</row>
    <row r="17" spans="1:15" s="156" customFormat="1" x14ac:dyDescent="0.2">
      <c r="A17" s="19" t="s">
        <v>6</v>
      </c>
      <c r="G17" s="178"/>
      <c r="H17" s="178"/>
      <c r="I17" s="178"/>
    </row>
    <row r="18" spans="1:15" x14ac:dyDescent="0.2">
      <c r="G18" s="178"/>
      <c r="H18" s="178"/>
      <c r="I18" s="178"/>
    </row>
    <row r="19" spans="1:15" x14ac:dyDescent="0.2">
      <c r="B19" s="178"/>
      <c r="C19" s="178"/>
      <c r="D19" s="178"/>
      <c r="E19" s="179"/>
      <c r="F19" s="180"/>
      <c r="G19" s="178"/>
      <c r="H19" s="178"/>
      <c r="I19" s="178"/>
      <c r="J19" s="179"/>
      <c r="L19" s="22"/>
      <c r="M19" s="22"/>
      <c r="N19" s="22"/>
      <c r="O19" s="22"/>
    </row>
    <row r="20" spans="1:15" x14ac:dyDescent="0.2">
      <c r="A20" s="107"/>
      <c r="B20" s="61"/>
      <c r="C20" s="61"/>
      <c r="D20" s="61"/>
      <c r="E20" s="22"/>
      <c r="F20" s="61"/>
      <c r="G20" s="178"/>
      <c r="H20" s="178"/>
      <c r="I20" s="178"/>
      <c r="J20" s="22"/>
      <c r="K20" s="61"/>
      <c r="L20" s="61"/>
      <c r="M20" s="61"/>
      <c r="O20" s="22"/>
    </row>
    <row r="21" spans="1:15" x14ac:dyDescent="0.2">
      <c r="A21" s="107"/>
      <c r="B21" s="61"/>
      <c r="C21" s="61"/>
      <c r="D21" s="61"/>
      <c r="E21" s="22"/>
      <c r="F21" s="61"/>
      <c r="G21" s="61"/>
      <c r="H21" s="61"/>
      <c r="I21" s="61"/>
      <c r="J21" s="22"/>
      <c r="K21" s="61"/>
      <c r="L21" s="61"/>
      <c r="M21" s="61"/>
      <c r="O21" s="22"/>
    </row>
    <row r="22" spans="1:15" x14ac:dyDescent="0.2">
      <c r="A22" s="107"/>
      <c r="B22" s="61"/>
      <c r="C22" s="61"/>
      <c r="D22" s="61"/>
      <c r="E22" s="22"/>
      <c r="F22" s="61"/>
      <c r="G22" s="61"/>
      <c r="H22" s="61"/>
      <c r="I22" s="61"/>
      <c r="J22" s="22"/>
      <c r="K22" s="61"/>
      <c r="L22" s="61"/>
      <c r="M22" s="61"/>
      <c r="O22" s="22"/>
    </row>
    <row r="23" spans="1:15" x14ac:dyDescent="0.2">
      <c r="A23" s="107"/>
      <c r="B23" s="61"/>
      <c r="C23" s="61"/>
      <c r="D23" s="61"/>
      <c r="E23" s="22"/>
      <c r="F23" s="61"/>
      <c r="G23" s="61"/>
      <c r="H23" s="61"/>
      <c r="I23" s="61"/>
      <c r="J23" s="22"/>
      <c r="K23" s="61"/>
      <c r="L23" s="61"/>
      <c r="M23" s="61"/>
      <c r="O23" s="22"/>
    </row>
    <row r="24" spans="1:15" x14ac:dyDescent="0.2">
      <c r="A24" s="160"/>
      <c r="B24" s="61"/>
      <c r="C24" s="61"/>
      <c r="D24" s="61"/>
      <c r="E24" s="22"/>
      <c r="F24" s="61"/>
      <c r="G24" s="61"/>
      <c r="H24" s="61"/>
      <c r="I24" s="61"/>
      <c r="J24" s="22"/>
      <c r="K24" s="61"/>
      <c r="L24" s="61"/>
      <c r="M24" s="61"/>
      <c r="O24" s="22"/>
    </row>
    <row r="25" spans="1:15" x14ac:dyDescent="0.2">
      <c r="A25" s="167"/>
      <c r="B25" s="61"/>
      <c r="C25" s="61"/>
      <c r="D25" s="61"/>
      <c r="E25" s="22"/>
      <c r="F25" s="61"/>
      <c r="G25" s="61"/>
      <c r="H25" s="61"/>
      <c r="I25" s="61"/>
      <c r="J25" s="61"/>
      <c r="K25" s="61"/>
      <c r="L25" s="61"/>
      <c r="M25" s="61"/>
      <c r="N25" s="61"/>
      <c r="O25" s="139"/>
    </row>
    <row r="26" spans="1:15" x14ac:dyDescent="0.2">
      <c r="E26" s="22"/>
      <c r="J26" s="139"/>
      <c r="O26" s="139"/>
    </row>
  </sheetData>
  <mergeCells count="3">
    <mergeCell ref="B4:E4"/>
    <mergeCell ref="L4:O4"/>
    <mergeCell ref="G4:J4"/>
  </mergeCells>
  <phoneticPr fontId="6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15.33203125" style="2" customWidth="1"/>
    <col min="2" max="2" width="13.5" style="2" customWidth="1"/>
    <col min="3" max="3" width="13.1640625" style="2" customWidth="1"/>
    <col min="4" max="4" width="15.33203125" style="2" customWidth="1"/>
    <col min="5" max="5" width="11.5" style="2" customWidth="1"/>
    <col min="6" max="6" width="2.83203125" style="2" customWidth="1"/>
    <col min="7" max="7" width="13.5" style="2" customWidth="1"/>
    <col min="8" max="8" width="13.1640625" style="2" customWidth="1"/>
    <col min="9" max="9" width="15" style="2" customWidth="1"/>
    <col min="10" max="10" width="11.5" style="2" customWidth="1"/>
    <col min="11" max="11" width="2.83203125" style="2" customWidth="1"/>
    <col min="12" max="12" width="13.5" style="2" customWidth="1"/>
    <col min="13" max="13" width="11.5" style="2" customWidth="1"/>
    <col min="14" max="14" width="14.5" style="2" customWidth="1"/>
    <col min="15" max="15" width="11.33203125" style="2" customWidth="1"/>
    <col min="16" max="16384" width="8.83203125" style="2"/>
  </cols>
  <sheetData>
    <row r="1" spans="1:17" x14ac:dyDescent="0.2">
      <c r="A1" s="1" t="s">
        <v>137</v>
      </c>
      <c r="B1" s="1"/>
      <c r="C1" s="1"/>
      <c r="D1" s="1"/>
      <c r="E1" s="1"/>
      <c r="F1" s="1"/>
      <c r="G1" s="1"/>
      <c r="H1" s="1"/>
      <c r="I1" s="1"/>
      <c r="J1" s="1"/>
      <c r="K1" s="147"/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47"/>
    </row>
    <row r="3" spans="1:17" x14ac:dyDescent="0.2">
      <c r="A3" s="3"/>
      <c r="O3" s="5" t="s">
        <v>0</v>
      </c>
    </row>
    <row r="4" spans="1:17" ht="15.75" customHeight="1" x14ac:dyDescent="0.2">
      <c r="B4" s="148" t="s">
        <v>77</v>
      </c>
      <c r="C4" s="6"/>
      <c r="D4" s="6"/>
      <c r="E4" s="6"/>
      <c r="F4" s="8"/>
      <c r="G4" s="148" t="s">
        <v>102</v>
      </c>
      <c r="H4" s="6"/>
      <c r="I4" s="6"/>
      <c r="J4" s="6"/>
      <c r="K4" s="8"/>
      <c r="L4" s="6" t="s">
        <v>103</v>
      </c>
      <c r="M4" s="6"/>
      <c r="N4" s="6"/>
      <c r="O4" s="6"/>
    </row>
    <row r="5" spans="1:17" ht="39" customHeight="1" x14ac:dyDescent="0.2">
      <c r="A5" s="18" t="s">
        <v>23</v>
      </c>
      <c r="B5" s="14" t="s">
        <v>29</v>
      </c>
      <c r="C5" s="13" t="s">
        <v>30</v>
      </c>
      <c r="D5" s="13" t="s">
        <v>31</v>
      </c>
      <c r="E5" s="13" t="s">
        <v>104</v>
      </c>
      <c r="F5" s="12"/>
      <c r="G5" s="14" t="s">
        <v>29</v>
      </c>
      <c r="H5" s="13" t="s">
        <v>30</v>
      </c>
      <c r="I5" s="13" t="s">
        <v>31</v>
      </c>
      <c r="J5" s="13" t="s">
        <v>104</v>
      </c>
      <c r="K5" s="12"/>
      <c r="L5" s="14" t="s">
        <v>29</v>
      </c>
      <c r="M5" s="14" t="s">
        <v>30</v>
      </c>
      <c r="N5" s="13" t="s">
        <v>31</v>
      </c>
      <c r="O5" s="13" t="s">
        <v>104</v>
      </c>
    </row>
    <row r="6" spans="1:17" x14ac:dyDescent="0.2">
      <c r="A6" s="107"/>
      <c r="B6" s="137"/>
      <c r="C6" s="56"/>
      <c r="D6" s="56"/>
      <c r="E6" s="56"/>
      <c r="F6" s="10"/>
      <c r="G6" s="137"/>
      <c r="H6" s="56"/>
      <c r="I6" s="56"/>
      <c r="J6" s="56"/>
      <c r="K6" s="10"/>
      <c r="L6" s="137"/>
      <c r="M6" s="137"/>
      <c r="N6" s="56"/>
      <c r="O6" s="56"/>
    </row>
    <row r="7" spans="1:17" ht="16.5" customHeight="1" x14ac:dyDescent="0.2">
      <c r="A7" s="10" t="s">
        <v>19</v>
      </c>
      <c r="D7" s="10"/>
      <c r="E7" s="10"/>
      <c r="F7" s="10"/>
      <c r="I7" s="10"/>
      <c r="J7" s="10"/>
      <c r="K7" s="10"/>
      <c r="N7" s="10"/>
      <c r="O7" s="10"/>
    </row>
    <row r="8" spans="1:17" ht="14.25" customHeight="1" x14ac:dyDescent="0.2">
      <c r="A8" s="149" t="s">
        <v>32</v>
      </c>
      <c r="B8" s="61">
        <v>42162</v>
      </c>
      <c r="C8" s="61">
        <v>38300</v>
      </c>
      <c r="D8" s="150">
        <v>1174</v>
      </c>
      <c r="E8" s="16">
        <v>2.8</v>
      </c>
      <c r="F8" s="10"/>
      <c r="G8" s="61">
        <v>41525</v>
      </c>
      <c r="H8" s="61">
        <v>37742</v>
      </c>
      <c r="I8" s="150">
        <v>1201</v>
      </c>
      <c r="J8" s="16">
        <v>2.9</v>
      </c>
      <c r="K8" s="10"/>
      <c r="L8" s="94">
        <v>-1.5108391442531188</v>
      </c>
      <c r="M8" s="94">
        <v>-1.4569190600522193</v>
      </c>
      <c r="N8" s="94">
        <v>2.2998296422487225</v>
      </c>
      <c r="O8" s="94">
        <v>3.5714285714285747</v>
      </c>
      <c r="Q8" s="22"/>
    </row>
    <row r="9" spans="1:17" ht="14.25" customHeight="1" x14ac:dyDescent="0.2">
      <c r="A9" s="149" t="s">
        <v>33</v>
      </c>
      <c r="B9" s="61">
        <v>42034</v>
      </c>
      <c r="C9" s="61">
        <v>38119</v>
      </c>
      <c r="D9" s="150">
        <v>1178</v>
      </c>
      <c r="E9" s="16">
        <v>2.8</v>
      </c>
      <c r="F9" s="10"/>
      <c r="G9" s="61">
        <v>41598</v>
      </c>
      <c r="H9" s="61">
        <v>37655</v>
      </c>
      <c r="I9" s="150">
        <v>1208</v>
      </c>
      <c r="J9" s="16">
        <v>2.9</v>
      </c>
      <c r="K9" s="10"/>
      <c r="L9" s="94">
        <v>-1.0372555550268832</v>
      </c>
      <c r="M9" s="94">
        <v>-1.2172407460846297</v>
      </c>
      <c r="N9" s="94">
        <v>2.5466893039049237</v>
      </c>
      <c r="O9" s="94">
        <v>3.5714285714285747</v>
      </c>
    </row>
    <row r="10" spans="1:17" ht="14.25" customHeight="1" x14ac:dyDescent="0.2">
      <c r="A10" s="149" t="s">
        <v>35</v>
      </c>
      <c r="B10" s="61">
        <v>42026</v>
      </c>
      <c r="C10" s="61">
        <v>36112</v>
      </c>
      <c r="D10" s="150">
        <v>1206</v>
      </c>
      <c r="E10" s="16">
        <v>2.9</v>
      </c>
      <c r="F10" s="10"/>
      <c r="G10" s="61">
        <v>41365</v>
      </c>
      <c r="H10" s="61">
        <v>37365</v>
      </c>
      <c r="I10" s="150">
        <v>1171</v>
      </c>
      <c r="J10" s="16">
        <v>2.8</v>
      </c>
      <c r="K10" s="10"/>
      <c r="L10" s="94">
        <v>-1.5728358635130633</v>
      </c>
      <c r="M10" s="94">
        <v>3.469760744350908</v>
      </c>
      <c r="N10" s="94">
        <v>-2.902155887230514</v>
      </c>
      <c r="O10" s="94">
        <v>-3.4482758620689689</v>
      </c>
    </row>
    <row r="11" spans="1:17" ht="14.25" customHeight="1" x14ac:dyDescent="0.2">
      <c r="A11" s="149" t="s">
        <v>34</v>
      </c>
      <c r="B11" s="61">
        <v>41949</v>
      </c>
      <c r="C11" s="61">
        <v>38058</v>
      </c>
      <c r="D11" s="150">
        <v>1186</v>
      </c>
      <c r="E11" s="16">
        <v>2.8</v>
      </c>
      <c r="F11" s="10"/>
      <c r="G11" s="61">
        <v>41596</v>
      </c>
      <c r="H11" s="61">
        <v>37524</v>
      </c>
      <c r="I11" s="150">
        <v>1130</v>
      </c>
      <c r="J11" s="16">
        <v>2.7</v>
      </c>
      <c r="K11" s="10"/>
      <c r="L11" s="94">
        <v>-0.84149800948771125</v>
      </c>
      <c r="M11" s="94">
        <v>-1.4031215513164119</v>
      </c>
      <c r="N11" s="94">
        <v>-4.7217537942664416</v>
      </c>
      <c r="O11" s="94">
        <v>-3.5714285714285587</v>
      </c>
    </row>
    <row r="12" spans="1:17" ht="14.25" customHeight="1" x14ac:dyDescent="0.2">
      <c r="A12" s="149"/>
      <c r="B12" s="61"/>
      <c r="C12" s="61"/>
      <c r="D12" s="150"/>
      <c r="E12" s="16"/>
      <c r="F12" s="10"/>
      <c r="G12" s="61"/>
      <c r="H12" s="61"/>
      <c r="I12" s="150"/>
      <c r="J12" s="16"/>
      <c r="K12" s="10"/>
      <c r="L12" s="94"/>
      <c r="M12" s="128"/>
      <c r="N12" s="128"/>
      <c r="O12" s="128"/>
    </row>
    <row r="13" spans="1:17" ht="18.75" customHeight="1" x14ac:dyDescent="0.2">
      <c r="A13" s="149" t="s">
        <v>22</v>
      </c>
      <c r="B13" s="61"/>
      <c r="C13" s="61"/>
      <c r="D13" s="150"/>
      <c r="E13" s="16"/>
      <c r="F13" s="10"/>
      <c r="G13" s="61"/>
      <c r="H13" s="61"/>
      <c r="I13" s="150"/>
      <c r="J13" s="16"/>
      <c r="K13" s="10"/>
      <c r="L13" s="94"/>
      <c r="M13" s="128"/>
      <c r="N13" s="128"/>
      <c r="O13" s="128"/>
    </row>
    <row r="14" spans="1:17" ht="14.25" customHeight="1" x14ac:dyDescent="0.2">
      <c r="A14" s="149" t="s">
        <v>32</v>
      </c>
      <c r="B14" s="61">
        <v>1160524</v>
      </c>
      <c r="C14" s="61">
        <v>869748</v>
      </c>
      <c r="D14" s="150">
        <v>40057</v>
      </c>
      <c r="E14" s="16">
        <v>3.5</v>
      </c>
      <c r="F14" s="10"/>
      <c r="G14" s="61">
        <v>1098347</v>
      </c>
      <c r="H14" s="61">
        <v>814691</v>
      </c>
      <c r="I14" s="150">
        <v>42059</v>
      </c>
      <c r="J14" s="16">
        <v>3.8</v>
      </c>
      <c r="K14" s="10"/>
      <c r="L14" s="94">
        <v>-5.3576660198324202</v>
      </c>
      <c r="M14" s="94">
        <v>-6.3302243868338879</v>
      </c>
      <c r="N14" s="94">
        <v>4.9978780238160621</v>
      </c>
      <c r="O14" s="94">
        <v>8.5714285714285658</v>
      </c>
    </row>
    <row r="15" spans="1:17" ht="14.25" customHeight="1" x14ac:dyDescent="0.2">
      <c r="A15" s="149" t="s">
        <v>33</v>
      </c>
      <c r="B15" s="61">
        <v>1142914</v>
      </c>
      <c r="C15" s="61">
        <v>857414</v>
      </c>
      <c r="D15" s="150">
        <v>40957</v>
      </c>
      <c r="E15" s="16">
        <v>3.6</v>
      </c>
      <c r="F15" s="10"/>
      <c r="G15" s="61">
        <v>1093594</v>
      </c>
      <c r="H15" s="61">
        <v>810725</v>
      </c>
      <c r="I15" s="150">
        <v>41024</v>
      </c>
      <c r="J15" s="16">
        <v>3.8</v>
      </c>
      <c r="K15" s="10"/>
      <c r="L15" s="94">
        <v>-4.3152853145556014</v>
      </c>
      <c r="M15" s="94">
        <v>-5.4453274614130391</v>
      </c>
      <c r="N15" s="94">
        <v>0.16358620016114461</v>
      </c>
      <c r="O15" s="94">
        <v>5.5555555555555483</v>
      </c>
    </row>
    <row r="16" spans="1:17" ht="14.25" customHeight="1" x14ac:dyDescent="0.2">
      <c r="A16" s="149" t="s">
        <v>35</v>
      </c>
      <c r="B16" s="61">
        <v>1130427</v>
      </c>
      <c r="C16" s="61">
        <v>840029</v>
      </c>
      <c r="D16" s="150">
        <v>40905</v>
      </c>
      <c r="E16" s="16">
        <v>3.6</v>
      </c>
      <c r="F16" s="10"/>
      <c r="G16" s="61">
        <v>1088605</v>
      </c>
      <c r="H16" s="61">
        <v>800921</v>
      </c>
      <c r="I16" s="150">
        <v>40711</v>
      </c>
      <c r="J16" s="16">
        <v>3.7</v>
      </c>
      <c r="K16" s="10"/>
      <c r="L16" s="94">
        <v>-3.6996639323016876</v>
      </c>
      <c r="M16" s="94">
        <v>-4.6555535582700118</v>
      </c>
      <c r="N16" s="94">
        <v>-0.47426964918714093</v>
      </c>
      <c r="O16" s="94">
        <v>2.7777777777777799</v>
      </c>
    </row>
    <row r="17" spans="1:17" ht="14.25" customHeight="1" x14ac:dyDescent="0.2">
      <c r="A17" s="149" t="s">
        <v>34</v>
      </c>
      <c r="B17" s="61">
        <v>1111642</v>
      </c>
      <c r="C17" s="61">
        <v>819622</v>
      </c>
      <c r="D17" s="150">
        <v>39959</v>
      </c>
      <c r="E17" s="16">
        <v>3.6</v>
      </c>
      <c r="F17" s="10"/>
      <c r="G17" s="61">
        <v>1088974</v>
      </c>
      <c r="H17" s="61">
        <v>790204</v>
      </c>
      <c r="I17" s="150">
        <v>38094</v>
      </c>
      <c r="J17" s="16">
        <v>3.5</v>
      </c>
      <c r="K17" s="10"/>
      <c r="L17" s="94">
        <v>-2.0391456961863623</v>
      </c>
      <c r="M17" s="94">
        <v>-3.589215516420984</v>
      </c>
      <c r="N17" s="94">
        <v>-4.6672839660652166</v>
      </c>
      <c r="O17" s="94">
        <v>-2.7777777777777799</v>
      </c>
    </row>
    <row r="18" spans="1:17" ht="14.25" customHeight="1" x14ac:dyDescent="0.2">
      <c r="A18" s="151"/>
      <c r="B18" s="152"/>
      <c r="C18" s="152"/>
      <c r="D18" s="153"/>
      <c r="E18" s="153"/>
      <c r="F18" s="18"/>
      <c r="G18" s="152"/>
      <c r="H18" s="152"/>
      <c r="I18" s="153"/>
      <c r="J18" s="153"/>
      <c r="K18" s="18"/>
      <c r="L18" s="152"/>
      <c r="M18" s="152"/>
      <c r="N18" s="153"/>
      <c r="O18" s="153"/>
    </row>
    <row r="19" spans="1:17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27"/>
      <c r="M19" s="27"/>
    </row>
    <row r="20" spans="1:17" x14ac:dyDescent="0.2">
      <c r="A20" s="19" t="s">
        <v>6</v>
      </c>
      <c r="B20" s="19"/>
      <c r="C20" s="19"/>
      <c r="D20" s="20"/>
      <c r="E20" s="20"/>
      <c r="F20" s="19"/>
      <c r="G20" s="19"/>
      <c r="H20" s="19"/>
      <c r="I20" s="20"/>
      <c r="J20" s="20"/>
      <c r="K20" s="20"/>
      <c r="L20" s="27"/>
      <c r="M20" s="27"/>
    </row>
    <row r="21" spans="1:17" x14ac:dyDescent="0.2">
      <c r="B21" s="154"/>
      <c r="G21" s="154"/>
      <c r="H21" s="22"/>
      <c r="J21" s="22"/>
      <c r="L21" s="22"/>
      <c r="M21" s="22"/>
      <c r="N21" s="22"/>
      <c r="O21" s="22"/>
      <c r="Q21" s="22"/>
    </row>
    <row r="22" spans="1:17" x14ac:dyDescent="0.2">
      <c r="H22" s="22"/>
    </row>
    <row r="23" spans="1:17" x14ac:dyDescent="0.2">
      <c r="H23" s="22"/>
    </row>
    <row r="24" spans="1:17" x14ac:dyDescent="0.2">
      <c r="H24" s="22"/>
    </row>
  </sheetData>
  <mergeCells count="3">
    <mergeCell ref="L4:O4"/>
    <mergeCell ref="G4:J4"/>
    <mergeCell ref="B4:E4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16.6640625" style="2" customWidth="1"/>
    <col min="2" max="3" width="12.33203125" style="2" customWidth="1"/>
    <col min="4" max="4" width="12" style="2" customWidth="1"/>
    <col min="5" max="5" width="2.83203125" style="2" customWidth="1"/>
    <col min="6" max="6" width="13.5" style="2" customWidth="1"/>
    <col min="7" max="9" width="14.83203125" style="2" customWidth="1"/>
    <col min="10" max="10" width="2.83203125" style="2" customWidth="1"/>
    <col min="11" max="16384" width="8.83203125" style="2"/>
  </cols>
  <sheetData>
    <row r="1" spans="1:11" x14ac:dyDescent="0.2">
      <c r="A1" s="1" t="s">
        <v>136</v>
      </c>
    </row>
    <row r="2" spans="1:11" x14ac:dyDescent="0.2">
      <c r="A2" s="1"/>
    </row>
    <row r="3" spans="1:11" x14ac:dyDescent="0.2">
      <c r="B3" s="51"/>
      <c r="C3" s="51"/>
      <c r="D3" s="51"/>
      <c r="E3" s="51"/>
      <c r="F3" s="51"/>
      <c r="G3" s="51"/>
      <c r="I3" s="5" t="s">
        <v>0</v>
      </c>
    </row>
    <row r="4" spans="1:11" ht="40.5" customHeight="1" x14ac:dyDescent="0.2">
      <c r="A4" s="136"/>
      <c r="B4" s="13" t="s">
        <v>84</v>
      </c>
      <c r="C4" s="13" t="s">
        <v>68</v>
      </c>
      <c r="D4" s="13" t="s">
        <v>122</v>
      </c>
      <c r="E4" s="106"/>
      <c r="F4" s="13" t="s">
        <v>69</v>
      </c>
      <c r="G4" s="13" t="s">
        <v>70</v>
      </c>
      <c r="H4" s="13" t="s">
        <v>71</v>
      </c>
      <c r="I4" s="13" t="s">
        <v>72</v>
      </c>
    </row>
    <row r="5" spans="1:11" x14ac:dyDescent="0.2">
      <c r="B5" s="137"/>
      <c r="C5" s="137"/>
      <c r="D5" s="103"/>
      <c r="F5" s="56"/>
      <c r="G5" s="56"/>
      <c r="H5" s="103"/>
      <c r="I5" s="103"/>
    </row>
    <row r="6" spans="1:11" x14ac:dyDescent="0.2">
      <c r="A6" s="2" t="s">
        <v>19</v>
      </c>
      <c r="B6" s="137"/>
      <c r="C6" s="137"/>
      <c r="D6" s="103"/>
      <c r="F6" s="56"/>
      <c r="G6" s="56"/>
      <c r="H6" s="103"/>
      <c r="I6" s="103"/>
    </row>
    <row r="7" spans="1:11" x14ac:dyDescent="0.2">
      <c r="A7" s="20">
        <v>2012</v>
      </c>
      <c r="B7" s="61">
        <v>16611</v>
      </c>
      <c r="C7" s="61">
        <v>4153</v>
      </c>
      <c r="D7" s="21">
        <v>0.25001505026789478</v>
      </c>
      <c r="F7" s="61">
        <v>4418</v>
      </c>
      <c r="G7" s="61">
        <v>2204</v>
      </c>
      <c r="H7" s="138">
        <v>49.9</v>
      </c>
      <c r="I7" s="138">
        <v>9.4</v>
      </c>
    </row>
    <row r="8" spans="1:11" x14ac:dyDescent="0.2">
      <c r="A8" s="20">
        <v>2013</v>
      </c>
      <c r="B8" s="61">
        <v>17856</v>
      </c>
      <c r="C8" s="61">
        <v>4728</v>
      </c>
      <c r="D8" s="21">
        <v>0.26</v>
      </c>
      <c r="F8" s="61">
        <v>5004</v>
      </c>
      <c r="G8" s="61">
        <v>2714</v>
      </c>
      <c r="H8" s="138">
        <v>54.4</v>
      </c>
      <c r="I8" s="138">
        <v>10.7</v>
      </c>
    </row>
    <row r="9" spans="1:11" x14ac:dyDescent="0.2">
      <c r="A9" s="20">
        <v>2014</v>
      </c>
      <c r="B9" s="61">
        <v>17776</v>
      </c>
      <c r="C9" s="61">
        <v>5225</v>
      </c>
      <c r="D9" s="21">
        <v>0.28999999999999998</v>
      </c>
      <c r="F9" s="61">
        <v>5446</v>
      </c>
      <c r="G9" s="61">
        <v>3130</v>
      </c>
      <c r="H9" s="138">
        <v>57.5</v>
      </c>
      <c r="I9" s="138">
        <v>11.8</v>
      </c>
    </row>
    <row r="10" spans="1:11" x14ac:dyDescent="0.2">
      <c r="A10" s="20">
        <v>2015</v>
      </c>
      <c r="B10" s="61">
        <v>18480</v>
      </c>
      <c r="C10" s="61">
        <v>5984</v>
      </c>
      <c r="D10" s="21">
        <v>0.32</v>
      </c>
      <c r="F10" s="61">
        <v>6278</v>
      </c>
      <c r="G10" s="61">
        <v>3608</v>
      </c>
      <c r="H10" s="138">
        <v>57.5</v>
      </c>
      <c r="I10" s="138">
        <v>14.2</v>
      </c>
      <c r="K10" s="139"/>
    </row>
    <row r="11" spans="1:11" x14ac:dyDescent="0.2">
      <c r="A11" s="140" t="s">
        <v>103</v>
      </c>
      <c r="B11" s="141">
        <v>4</v>
      </c>
      <c r="C11" s="142">
        <v>14.5</v>
      </c>
      <c r="D11" s="142">
        <v>10.3</v>
      </c>
      <c r="E11" s="16"/>
      <c r="F11" s="142">
        <v>15.3</v>
      </c>
      <c r="G11" s="142">
        <v>15.3</v>
      </c>
      <c r="H11" s="141">
        <v>0</v>
      </c>
      <c r="I11" s="138">
        <v>20</v>
      </c>
      <c r="K11" s="25"/>
    </row>
    <row r="12" spans="1:11" x14ac:dyDescent="0.2">
      <c r="B12" s="61"/>
      <c r="C12" s="61"/>
      <c r="D12" s="21"/>
      <c r="F12" s="61"/>
      <c r="G12" s="61"/>
      <c r="H12" s="22"/>
      <c r="I12" s="22"/>
    </row>
    <row r="13" spans="1:11" x14ac:dyDescent="0.2">
      <c r="A13" s="2" t="s">
        <v>1</v>
      </c>
      <c r="B13" s="61"/>
      <c r="C13" s="61"/>
      <c r="D13" s="21"/>
      <c r="F13" s="61"/>
      <c r="G13" s="61"/>
      <c r="H13" s="22"/>
      <c r="I13" s="22"/>
    </row>
    <row r="14" spans="1:11" x14ac:dyDescent="0.2">
      <c r="A14" s="20">
        <v>2012</v>
      </c>
      <c r="B14" s="61">
        <v>365285</v>
      </c>
      <c r="C14" s="61">
        <v>93887</v>
      </c>
      <c r="D14" s="21">
        <v>0.25702396758695267</v>
      </c>
      <c r="F14" s="61">
        <v>112852</v>
      </c>
      <c r="G14" s="61">
        <v>33872</v>
      </c>
      <c r="H14" s="138">
        <v>30</v>
      </c>
      <c r="I14" s="16">
        <v>9.8000000000000007</v>
      </c>
    </row>
    <row r="15" spans="1:11" x14ac:dyDescent="0.2">
      <c r="A15" s="20">
        <v>2013</v>
      </c>
      <c r="B15" s="61">
        <v>405708</v>
      </c>
      <c r="C15" s="61">
        <v>118039</v>
      </c>
      <c r="D15" s="21">
        <v>0.28999999999999998</v>
      </c>
      <c r="F15" s="61">
        <v>139499</v>
      </c>
      <c r="G15" s="61">
        <v>45907</v>
      </c>
      <c r="H15" s="16">
        <v>32.9</v>
      </c>
      <c r="I15" s="138">
        <v>13</v>
      </c>
    </row>
    <row r="16" spans="1:11" x14ac:dyDescent="0.2">
      <c r="A16" s="20">
        <v>2014</v>
      </c>
      <c r="B16" s="61">
        <v>406528</v>
      </c>
      <c r="C16" s="61">
        <v>136815</v>
      </c>
      <c r="D16" s="21">
        <v>0.34</v>
      </c>
      <c r="F16" s="61">
        <v>156523</v>
      </c>
      <c r="G16" s="61">
        <v>56608</v>
      </c>
      <c r="H16" s="16">
        <v>36.200000000000003</v>
      </c>
      <c r="I16" s="138">
        <v>15.3</v>
      </c>
    </row>
    <row r="17" spans="1:11" x14ac:dyDescent="0.2">
      <c r="A17" s="20">
        <v>2015</v>
      </c>
      <c r="B17" s="61">
        <v>425964</v>
      </c>
      <c r="C17" s="61">
        <v>151634</v>
      </c>
      <c r="D17" s="21">
        <v>0.36</v>
      </c>
      <c r="F17" s="61">
        <v>173626</v>
      </c>
      <c r="G17" s="61">
        <v>67088</v>
      </c>
      <c r="H17" s="16">
        <v>38.6</v>
      </c>
      <c r="I17" s="138">
        <v>19.7</v>
      </c>
      <c r="K17" s="139"/>
    </row>
    <row r="18" spans="1:11" x14ac:dyDescent="0.2">
      <c r="A18" s="140" t="s">
        <v>103</v>
      </c>
      <c r="B18" s="142">
        <v>4.8</v>
      </c>
      <c r="C18" s="142">
        <v>10.8</v>
      </c>
      <c r="D18" s="142">
        <v>5.9</v>
      </c>
      <c r="E18" s="16"/>
      <c r="F18" s="142">
        <v>10.9</v>
      </c>
      <c r="G18" s="142">
        <v>18.5</v>
      </c>
      <c r="H18" s="142">
        <v>6.6</v>
      </c>
      <c r="I18" s="138">
        <v>29</v>
      </c>
      <c r="K18" s="25"/>
    </row>
    <row r="19" spans="1:11" x14ac:dyDescent="0.2">
      <c r="A19" s="3"/>
      <c r="B19" s="143"/>
      <c r="C19" s="143"/>
      <c r="D19" s="143"/>
      <c r="E19" s="144"/>
      <c r="F19" s="143"/>
      <c r="G19" s="143"/>
      <c r="H19" s="145"/>
      <c r="I19" s="145"/>
    </row>
    <row r="21" spans="1:11" x14ac:dyDescent="0.2">
      <c r="A21" s="19" t="s">
        <v>6</v>
      </c>
      <c r="B21" s="146"/>
      <c r="C21" s="146"/>
      <c r="D21" s="146"/>
      <c r="E21" s="146"/>
      <c r="F21" s="146"/>
      <c r="G21" s="146"/>
      <c r="I21" s="61"/>
    </row>
    <row r="22" spans="1:11" x14ac:dyDescent="0.2">
      <c r="B22" s="22"/>
      <c r="C22" s="22"/>
      <c r="D22" s="22"/>
      <c r="E22" s="22"/>
      <c r="F22" s="22"/>
      <c r="G22" s="22"/>
      <c r="H22" s="22"/>
    </row>
    <row r="23" spans="1:11" x14ac:dyDescent="0.2">
      <c r="B23" s="22"/>
      <c r="C23" s="22"/>
      <c r="D23" s="22"/>
      <c r="E23" s="22"/>
      <c r="F23" s="22"/>
      <c r="G23" s="22"/>
      <c r="H23" s="22"/>
      <c r="I23" s="139"/>
    </row>
    <row r="24" spans="1:11" x14ac:dyDescent="0.2">
      <c r="F24" s="25"/>
      <c r="H24" s="22"/>
    </row>
    <row r="25" spans="1:11" x14ac:dyDescent="0.2">
      <c r="F25" s="25"/>
      <c r="H25" s="22"/>
    </row>
    <row r="26" spans="1:11" x14ac:dyDescent="0.2">
      <c r="F26" s="25"/>
      <c r="H26" s="142"/>
    </row>
    <row r="27" spans="1:11" x14ac:dyDescent="0.2">
      <c r="D27" s="61"/>
      <c r="F27" s="25"/>
      <c r="H27" s="22"/>
    </row>
    <row r="28" spans="1:11" x14ac:dyDescent="0.2">
      <c r="D28" s="61"/>
      <c r="F28" s="25"/>
      <c r="H28" s="22"/>
    </row>
    <row r="29" spans="1:11" x14ac:dyDescent="0.2">
      <c r="H29" s="22"/>
    </row>
    <row r="30" spans="1:11" x14ac:dyDescent="0.2">
      <c r="H30" s="22"/>
    </row>
    <row r="31" spans="1:11" x14ac:dyDescent="0.2">
      <c r="H31" s="2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14.1640625" style="2" bestFit="1" customWidth="1"/>
    <col min="2" max="3" width="11.5" style="2" customWidth="1"/>
    <col min="4" max="4" width="14.6640625" style="2" customWidth="1"/>
    <col min="5" max="5" width="3" style="2" customWidth="1"/>
    <col min="6" max="6" width="11.5" style="2" customWidth="1"/>
    <col min="7" max="7" width="10.6640625" style="2" customWidth="1"/>
    <col min="8" max="8" width="14.6640625" style="2" customWidth="1"/>
    <col min="9" max="9" width="3.5" style="2" customWidth="1"/>
    <col min="10" max="10" width="11.5" style="2" customWidth="1"/>
    <col min="11" max="11" width="10" style="2" customWidth="1"/>
    <col min="12" max="12" width="16.33203125" style="2" customWidth="1"/>
    <col min="13" max="13" width="2.1640625" style="2" customWidth="1"/>
    <col min="14" max="14" width="11.5" style="2" customWidth="1"/>
    <col min="15" max="15" width="10.6640625" style="2" customWidth="1"/>
    <col min="16" max="16" width="15.6640625" style="2" customWidth="1"/>
    <col min="17" max="17" width="11.33203125" style="2" customWidth="1"/>
    <col min="18" max="16384" width="8.83203125" style="2"/>
  </cols>
  <sheetData>
    <row r="1" spans="1:17" x14ac:dyDescent="0.2">
      <c r="A1" s="101" t="s">
        <v>135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7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N2" s="102"/>
    </row>
    <row r="3" spans="1:17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5" t="s">
        <v>0</v>
      </c>
    </row>
    <row r="4" spans="1:17" ht="26.25" customHeight="1" x14ac:dyDescent="0.2">
      <c r="A4" s="103"/>
      <c r="B4" s="104" t="s">
        <v>38</v>
      </c>
      <c r="C4" s="104"/>
      <c r="D4" s="104"/>
      <c r="E4" s="56"/>
      <c r="F4" s="104" t="s">
        <v>39</v>
      </c>
      <c r="G4" s="104"/>
      <c r="H4" s="104"/>
      <c r="I4" s="103"/>
      <c r="J4" s="104" t="s">
        <v>40</v>
      </c>
      <c r="K4" s="104"/>
      <c r="L4" s="104"/>
      <c r="M4" s="56"/>
      <c r="N4" s="104" t="s">
        <v>3</v>
      </c>
      <c r="O4" s="104"/>
      <c r="P4" s="104"/>
      <c r="Q4" s="104"/>
    </row>
    <row r="5" spans="1:17" ht="39.75" customHeight="1" x14ac:dyDescent="0.2">
      <c r="A5" s="105"/>
      <c r="B5" s="106">
        <v>2014</v>
      </c>
      <c r="C5" s="106">
        <v>2015</v>
      </c>
      <c r="D5" s="52" t="s">
        <v>118</v>
      </c>
      <c r="E5" s="52"/>
      <c r="F5" s="106">
        <v>2014</v>
      </c>
      <c r="G5" s="106">
        <v>2015</v>
      </c>
      <c r="H5" s="52" t="s">
        <v>118</v>
      </c>
      <c r="I5" s="52"/>
      <c r="J5" s="106">
        <v>2014</v>
      </c>
      <c r="K5" s="106">
        <v>2015</v>
      </c>
      <c r="L5" s="52" t="s">
        <v>118</v>
      </c>
      <c r="M5" s="52"/>
      <c r="N5" s="106">
        <v>2014</v>
      </c>
      <c r="O5" s="106">
        <v>2015</v>
      </c>
      <c r="P5" s="52" t="s">
        <v>118</v>
      </c>
      <c r="Q5" s="52" t="s">
        <v>105</v>
      </c>
    </row>
    <row r="6" spans="1:17" ht="18" customHeight="1" x14ac:dyDescent="0.2">
      <c r="A6" s="103"/>
      <c r="D6" s="56"/>
      <c r="E6" s="103"/>
      <c r="I6" s="103"/>
      <c r="M6" s="103"/>
    </row>
    <row r="7" spans="1:17" x14ac:dyDescent="0.2">
      <c r="A7" s="107" t="s">
        <v>60</v>
      </c>
      <c r="B7" s="110">
        <v>1838</v>
      </c>
      <c r="C7" s="110">
        <v>1709</v>
      </c>
      <c r="D7" s="125">
        <v>-7</v>
      </c>
      <c r="E7" s="103"/>
      <c r="F7" s="110">
        <v>1434</v>
      </c>
      <c r="G7" s="110">
        <v>1343</v>
      </c>
      <c r="H7" s="125">
        <v>-6.3</v>
      </c>
      <c r="I7" s="103"/>
      <c r="J7" s="110">
        <v>681</v>
      </c>
      <c r="K7" s="110">
        <v>670</v>
      </c>
      <c r="L7" s="125">
        <v>-1.6</v>
      </c>
      <c r="M7" s="103"/>
      <c r="N7" s="110">
        <v>3953</v>
      </c>
      <c r="O7" s="35">
        <v>3722</v>
      </c>
      <c r="P7" s="39">
        <v>-5.8</v>
      </c>
      <c r="Q7" s="126">
        <v>29.4</v>
      </c>
    </row>
    <row r="8" spans="1:17" x14ac:dyDescent="0.2">
      <c r="A8" s="107" t="s">
        <v>61</v>
      </c>
      <c r="B8" s="110">
        <v>1616</v>
      </c>
      <c r="C8" s="110">
        <v>1486</v>
      </c>
      <c r="D8" s="125">
        <v>-8</v>
      </c>
      <c r="E8" s="103"/>
      <c r="F8" s="110">
        <v>1656</v>
      </c>
      <c r="G8" s="110">
        <v>1614</v>
      </c>
      <c r="H8" s="125">
        <v>-2.5</v>
      </c>
      <c r="I8" s="103"/>
      <c r="J8" s="110">
        <v>914</v>
      </c>
      <c r="K8" s="110">
        <v>940</v>
      </c>
      <c r="L8" s="125">
        <v>2.8</v>
      </c>
      <c r="M8" s="103"/>
      <c r="N8" s="110">
        <v>4187</v>
      </c>
      <c r="O8" s="35">
        <v>4040</v>
      </c>
      <c r="P8" s="39">
        <v>-3.5</v>
      </c>
      <c r="Q8" s="126">
        <v>31.9</v>
      </c>
    </row>
    <row r="9" spans="1:17" x14ac:dyDescent="0.2">
      <c r="A9" s="107" t="s">
        <v>5</v>
      </c>
      <c r="B9" s="110">
        <v>1378</v>
      </c>
      <c r="C9" s="110">
        <v>1179</v>
      </c>
      <c r="D9" s="125">
        <v>-14</v>
      </c>
      <c r="E9" s="103"/>
      <c r="F9" s="110">
        <v>803</v>
      </c>
      <c r="G9" s="110">
        <v>761</v>
      </c>
      <c r="H9" s="125">
        <v>-5.2</v>
      </c>
      <c r="I9" s="103"/>
      <c r="J9" s="110">
        <v>586</v>
      </c>
      <c r="K9" s="110">
        <v>601</v>
      </c>
      <c r="L9" s="125">
        <v>2.6</v>
      </c>
      <c r="M9" s="103"/>
      <c r="N9" s="110">
        <v>2767</v>
      </c>
      <c r="O9" s="35">
        <v>2541</v>
      </c>
      <c r="P9" s="39">
        <v>-8.1999999999999993</v>
      </c>
      <c r="Q9" s="126">
        <v>20.100000000000001</v>
      </c>
    </row>
    <row r="10" spans="1:17" x14ac:dyDescent="0.2">
      <c r="A10" s="107" t="s">
        <v>36</v>
      </c>
      <c r="B10" s="110">
        <v>892</v>
      </c>
      <c r="C10" s="110">
        <v>887</v>
      </c>
      <c r="D10" s="125">
        <v>-0.6</v>
      </c>
      <c r="E10" s="103"/>
      <c r="F10" s="110">
        <v>1033</v>
      </c>
      <c r="G10" s="110">
        <v>1062</v>
      </c>
      <c r="H10" s="125">
        <v>2.8</v>
      </c>
      <c r="I10" s="103"/>
      <c r="J10" s="110">
        <v>423</v>
      </c>
      <c r="K10" s="110">
        <v>419</v>
      </c>
      <c r="L10" s="125">
        <v>-0.9</v>
      </c>
      <c r="M10" s="103"/>
      <c r="N10" s="110">
        <v>2348</v>
      </c>
      <c r="O10" s="35">
        <v>2368</v>
      </c>
      <c r="P10" s="39">
        <v>0.9</v>
      </c>
      <c r="Q10" s="126">
        <v>18.7</v>
      </c>
    </row>
    <row r="11" spans="1:17" x14ac:dyDescent="0.2">
      <c r="A11" s="103"/>
      <c r="B11" s="110"/>
      <c r="C11" s="110"/>
      <c r="D11" s="127"/>
      <c r="E11" s="103"/>
      <c r="F11" s="110"/>
      <c r="G11" s="110"/>
      <c r="H11" s="127"/>
      <c r="I11" s="103"/>
      <c r="J11" s="110"/>
      <c r="K11" s="110"/>
      <c r="L11" s="127"/>
      <c r="M11" s="103"/>
      <c r="N11" s="110"/>
      <c r="O11" s="35"/>
      <c r="P11" s="128"/>
    </row>
    <row r="12" spans="1:17" s="133" customFormat="1" x14ac:dyDescent="0.2">
      <c r="A12" s="112" t="s">
        <v>2</v>
      </c>
      <c r="B12" s="117">
        <v>5725</v>
      </c>
      <c r="C12" s="117">
        <v>5261</v>
      </c>
      <c r="D12" s="129">
        <v>-8.1</v>
      </c>
      <c r="E12" s="112"/>
      <c r="F12" s="117">
        <v>4926</v>
      </c>
      <c r="G12" s="117">
        <v>4779</v>
      </c>
      <c r="H12" s="129">
        <v>-3</v>
      </c>
      <c r="I12" s="112"/>
      <c r="J12" s="117">
        <v>2604</v>
      </c>
      <c r="K12" s="117">
        <v>2631</v>
      </c>
      <c r="L12" s="129">
        <v>1</v>
      </c>
      <c r="M12" s="112"/>
      <c r="N12" s="117">
        <v>13255</v>
      </c>
      <c r="O12" s="130">
        <v>12671</v>
      </c>
      <c r="P12" s="131">
        <v>-4.4000000000000004</v>
      </c>
      <c r="Q12" s="132">
        <v>100</v>
      </c>
    </row>
    <row r="13" spans="1:17" x14ac:dyDescent="0.2">
      <c r="A13" s="118"/>
      <c r="B13" s="121"/>
      <c r="C13" s="121"/>
      <c r="D13" s="120"/>
      <c r="E13" s="118"/>
      <c r="F13" s="121"/>
      <c r="G13" s="121"/>
      <c r="H13" s="121"/>
      <c r="I13" s="118"/>
      <c r="J13" s="121"/>
      <c r="K13" s="121"/>
      <c r="L13" s="121"/>
      <c r="M13" s="122"/>
      <c r="N13" s="121"/>
      <c r="O13" s="121"/>
      <c r="P13" s="121"/>
      <c r="Q13" s="3"/>
    </row>
    <row r="14" spans="1:17" x14ac:dyDescent="0.2">
      <c r="A14" s="134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</row>
    <row r="15" spans="1:17" x14ac:dyDescent="0.2">
      <c r="A15" s="135" t="s">
        <v>6</v>
      </c>
      <c r="B15" s="135"/>
      <c r="C15" s="135"/>
      <c r="D15" s="135"/>
      <c r="E15" s="135"/>
      <c r="F15" s="135"/>
      <c r="G15" s="135"/>
      <c r="H15" s="135"/>
      <c r="I15" s="135"/>
      <c r="J15" s="20"/>
      <c r="N15" s="20"/>
      <c r="P15" s="22"/>
    </row>
    <row r="16" spans="1:17" x14ac:dyDescent="0.2">
      <c r="O16" s="124"/>
      <c r="P16" s="22"/>
    </row>
    <row r="17" spans="2:15" x14ac:dyDescent="0.2">
      <c r="O17" s="124"/>
    </row>
    <row r="18" spans="2:15" x14ac:dyDescent="0.2">
      <c r="B18" s="25"/>
      <c r="F18" s="25"/>
      <c r="J18" s="25"/>
      <c r="K18" s="25"/>
      <c r="N18" s="25"/>
    </row>
  </sheetData>
  <mergeCells count="6">
    <mergeCell ref="N4:Q4"/>
    <mergeCell ref="A15:I15"/>
    <mergeCell ref="A1:L1"/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zoomScaleNormal="100" workbookViewId="0">
      <selection sqref="A1:XFD1048576"/>
    </sheetView>
  </sheetViews>
  <sheetFormatPr defaultRowHeight="12.75" x14ac:dyDescent="0.2"/>
  <cols>
    <col min="1" max="1" width="12.33203125" style="27" customWidth="1"/>
    <col min="2" max="3" width="9.33203125" style="27"/>
    <col min="4" max="4" width="14.83203125" style="27" bestFit="1" customWidth="1"/>
    <col min="5" max="5" width="5.1640625" style="27" customWidth="1"/>
    <col min="6" max="8" width="9.33203125" style="27"/>
    <col min="9" max="9" width="4.33203125" style="27" customWidth="1"/>
    <col min="10" max="12" width="9.33203125" style="27"/>
    <col min="13" max="13" width="3.1640625" style="27" customWidth="1"/>
    <col min="14" max="16384" width="9.33203125" style="27"/>
  </cols>
  <sheetData>
    <row r="1" spans="1:17" x14ac:dyDescent="0.2">
      <c r="A1" s="101" t="s">
        <v>134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2"/>
      <c r="M1" s="2"/>
      <c r="N1" s="2"/>
      <c r="O1" s="2"/>
      <c r="P1" s="2"/>
    </row>
    <row r="2" spans="1:17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2"/>
      <c r="N2" s="2"/>
      <c r="O2" s="102"/>
      <c r="P2" s="102"/>
    </row>
    <row r="3" spans="1:17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3"/>
      <c r="P3" s="5" t="s">
        <v>0</v>
      </c>
    </row>
    <row r="4" spans="1:17" x14ac:dyDescent="0.2">
      <c r="A4" s="103"/>
      <c r="B4" s="104" t="s">
        <v>38</v>
      </c>
      <c r="C4" s="104"/>
      <c r="D4" s="104"/>
      <c r="E4" s="56"/>
      <c r="F4" s="104" t="s">
        <v>39</v>
      </c>
      <c r="G4" s="104"/>
      <c r="H4" s="104"/>
      <c r="I4" s="103"/>
      <c r="J4" s="104" t="s">
        <v>40</v>
      </c>
      <c r="K4" s="104"/>
      <c r="L4" s="104"/>
      <c r="M4" s="56"/>
      <c r="N4" s="104" t="s">
        <v>3</v>
      </c>
      <c r="O4" s="104"/>
      <c r="P4" s="104"/>
    </row>
    <row r="5" spans="1:17" x14ac:dyDescent="0.2">
      <c r="A5" s="105"/>
      <c r="B5" s="106">
        <v>2014</v>
      </c>
      <c r="C5" s="106">
        <v>2015</v>
      </c>
      <c r="D5" s="52" t="s">
        <v>4</v>
      </c>
      <c r="E5" s="52"/>
      <c r="F5" s="106">
        <v>2014</v>
      </c>
      <c r="G5" s="106">
        <v>2015</v>
      </c>
      <c r="H5" s="52" t="s">
        <v>4</v>
      </c>
      <c r="I5" s="52"/>
      <c r="J5" s="106">
        <v>2014</v>
      </c>
      <c r="K5" s="106">
        <v>2015</v>
      </c>
      <c r="L5" s="52" t="s">
        <v>4</v>
      </c>
      <c r="M5" s="52"/>
      <c r="N5" s="106">
        <v>2014</v>
      </c>
      <c r="O5" s="106">
        <v>2015</v>
      </c>
      <c r="P5" s="52" t="s">
        <v>4</v>
      </c>
    </row>
    <row r="6" spans="1:17" x14ac:dyDescent="0.2">
      <c r="A6" s="103"/>
      <c r="B6" s="2"/>
      <c r="C6" s="2"/>
      <c r="D6" s="103"/>
      <c r="E6" s="103"/>
      <c r="F6" s="2"/>
      <c r="G6" s="2"/>
      <c r="H6" s="103"/>
      <c r="I6" s="103"/>
      <c r="J6" s="2"/>
      <c r="K6" s="2"/>
      <c r="L6" s="103"/>
      <c r="M6" s="103"/>
      <c r="N6" s="2"/>
      <c r="O6" s="2"/>
      <c r="P6" s="103"/>
    </row>
    <row r="7" spans="1:17" x14ac:dyDescent="0.2">
      <c r="A7" s="107" t="s">
        <v>60</v>
      </c>
      <c r="B7" s="108">
        <v>184</v>
      </c>
      <c r="C7" s="108">
        <v>246</v>
      </c>
      <c r="D7" s="109">
        <v>33.700000000000003</v>
      </c>
      <c r="E7" s="63"/>
      <c r="F7" s="2">
        <v>278</v>
      </c>
      <c r="G7" s="108">
        <v>292</v>
      </c>
      <c r="H7" s="109">
        <v>5</v>
      </c>
      <c r="I7" s="63"/>
      <c r="J7" s="2">
        <v>71</v>
      </c>
      <c r="K7" s="108">
        <v>70</v>
      </c>
      <c r="L7" s="109">
        <v>-1.4</v>
      </c>
      <c r="M7" s="63"/>
      <c r="N7" s="110">
        <v>533</v>
      </c>
      <c r="O7" s="108">
        <v>607</v>
      </c>
      <c r="P7" s="109">
        <v>13.9</v>
      </c>
      <c r="Q7" s="63"/>
    </row>
    <row r="8" spans="1:17" x14ac:dyDescent="0.2">
      <c r="A8" s="107" t="s">
        <v>61</v>
      </c>
      <c r="B8" s="108">
        <v>170</v>
      </c>
      <c r="C8" s="108">
        <v>167</v>
      </c>
      <c r="D8" s="109">
        <v>-1.8</v>
      </c>
      <c r="E8" s="63"/>
      <c r="F8" s="2">
        <v>488</v>
      </c>
      <c r="G8" s="108">
        <v>477</v>
      </c>
      <c r="H8" s="111">
        <v>-2.2999999999999998</v>
      </c>
      <c r="I8" s="63"/>
      <c r="J8" s="27">
        <v>147</v>
      </c>
      <c r="K8" s="2">
        <v>181</v>
      </c>
      <c r="L8" s="109">
        <v>23.1</v>
      </c>
      <c r="M8" s="63"/>
      <c r="N8" s="110">
        <v>805</v>
      </c>
      <c r="O8" s="108">
        <v>825</v>
      </c>
      <c r="P8" s="109">
        <v>2.5</v>
      </c>
      <c r="Q8" s="63"/>
    </row>
    <row r="9" spans="1:17" x14ac:dyDescent="0.2">
      <c r="A9" s="107" t="s">
        <v>5</v>
      </c>
      <c r="B9" s="108">
        <v>90</v>
      </c>
      <c r="C9" s="27">
        <v>121</v>
      </c>
      <c r="D9" s="109">
        <v>34.4</v>
      </c>
      <c r="E9" s="63"/>
      <c r="F9" s="2">
        <v>177</v>
      </c>
      <c r="G9" s="108">
        <v>202</v>
      </c>
      <c r="H9" s="109">
        <v>14.1</v>
      </c>
      <c r="I9" s="63"/>
      <c r="J9" s="2">
        <v>32</v>
      </c>
      <c r="K9" s="108">
        <v>102</v>
      </c>
      <c r="L9" s="109">
        <v>218.8</v>
      </c>
      <c r="M9" s="63"/>
      <c r="N9" s="110">
        <v>299</v>
      </c>
      <c r="O9" s="108">
        <v>425</v>
      </c>
      <c r="P9" s="109">
        <v>42.1</v>
      </c>
      <c r="Q9" s="63"/>
    </row>
    <row r="10" spans="1:17" x14ac:dyDescent="0.2">
      <c r="A10" s="103" t="s">
        <v>36</v>
      </c>
      <c r="B10" s="108">
        <v>106</v>
      </c>
      <c r="C10" s="108">
        <v>136</v>
      </c>
      <c r="D10" s="109">
        <v>28.30188679245283</v>
      </c>
      <c r="E10" s="103"/>
      <c r="F10" s="108">
        <v>244</v>
      </c>
      <c r="G10" s="108">
        <v>312</v>
      </c>
      <c r="H10" s="109">
        <v>27.868852459016392</v>
      </c>
      <c r="I10" s="103"/>
      <c r="J10" s="108">
        <v>44</v>
      </c>
      <c r="K10" s="108">
        <v>67</v>
      </c>
      <c r="L10" s="109">
        <v>52.272727272727273</v>
      </c>
      <c r="M10" s="103"/>
      <c r="N10" s="108">
        <v>394</v>
      </c>
      <c r="O10" s="108">
        <v>515</v>
      </c>
      <c r="P10" s="109">
        <v>30.710659898477154</v>
      </c>
    </row>
    <row r="11" spans="1:17" x14ac:dyDescent="0.2">
      <c r="A11" s="112" t="s">
        <v>2</v>
      </c>
      <c r="B11" s="113">
        <v>550</v>
      </c>
      <c r="C11" s="113">
        <v>669</v>
      </c>
      <c r="D11" s="114">
        <v>21.6</v>
      </c>
      <c r="E11" s="63"/>
      <c r="F11" s="115">
        <v>1188</v>
      </c>
      <c r="G11" s="113">
        <v>1283</v>
      </c>
      <c r="H11" s="114">
        <v>8</v>
      </c>
      <c r="I11" s="63"/>
      <c r="J11" s="116">
        <v>293.197</v>
      </c>
      <c r="K11" s="113">
        <v>420</v>
      </c>
      <c r="L11" s="114">
        <v>43.2</v>
      </c>
      <c r="M11" s="63"/>
      <c r="N11" s="117">
        <v>2030.873</v>
      </c>
      <c r="O11" s="113">
        <v>2371.6410000000001</v>
      </c>
      <c r="P11" s="114">
        <v>16.8</v>
      </c>
    </row>
    <row r="12" spans="1:17" x14ac:dyDescent="0.2">
      <c r="A12" s="118"/>
      <c r="B12" s="119"/>
      <c r="C12" s="119"/>
      <c r="D12" s="120"/>
      <c r="E12" s="118"/>
      <c r="F12" s="121"/>
      <c r="G12" s="119"/>
      <c r="H12" s="120"/>
      <c r="I12" s="118"/>
      <c r="J12" s="119"/>
      <c r="K12" s="119"/>
      <c r="L12" s="120"/>
      <c r="M12" s="122"/>
      <c r="N12" s="119"/>
      <c r="O12" s="119"/>
      <c r="P12" s="120"/>
    </row>
    <row r="13" spans="1:17" x14ac:dyDescent="0.2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</row>
    <row r="14" spans="1:17" x14ac:dyDescent="0.2">
      <c r="A14" s="2" t="s">
        <v>6</v>
      </c>
      <c r="B14" s="2"/>
      <c r="C14" s="2"/>
      <c r="D14" s="2"/>
      <c r="E14" s="2"/>
      <c r="F14" s="2"/>
      <c r="G14" s="2"/>
      <c r="H14" s="2"/>
      <c r="I14" s="2"/>
      <c r="J14" s="123"/>
      <c r="K14" s="2"/>
      <c r="L14" s="2"/>
      <c r="M14" s="2"/>
      <c r="N14" s="124"/>
      <c r="O14" s="124"/>
      <c r="P14" s="2"/>
    </row>
  </sheetData>
  <mergeCells count="5">
    <mergeCell ref="A1:K1"/>
    <mergeCell ref="B4:D4"/>
    <mergeCell ref="F4:H4"/>
    <mergeCell ref="J4:L4"/>
    <mergeCell ref="N4:P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75" zoomScaleNormal="75" workbookViewId="0">
      <selection sqref="A1:XFD1048576"/>
    </sheetView>
  </sheetViews>
  <sheetFormatPr defaultRowHeight="12.75" x14ac:dyDescent="0.2"/>
  <cols>
    <col min="1" max="1" width="14.83203125" style="27" customWidth="1"/>
    <col min="2" max="2" width="16.5" style="27" customWidth="1"/>
    <col min="3" max="3" width="3" style="27" customWidth="1"/>
    <col min="4" max="4" width="13" style="27" customWidth="1"/>
    <col min="5" max="5" width="15.33203125" style="27" customWidth="1"/>
    <col min="6" max="6" width="13.33203125" style="27" customWidth="1"/>
    <col min="7" max="7" width="13.5" style="27" customWidth="1"/>
    <col min="8" max="8" width="3.5" style="27" customWidth="1"/>
    <col min="9" max="11" width="9.33203125" style="27"/>
    <col min="12" max="12" width="4.1640625" style="27" customWidth="1"/>
    <col min="13" max="14" width="9.33203125" style="27"/>
    <col min="15" max="15" width="9.83203125" style="27" bestFit="1" customWidth="1"/>
    <col min="16" max="16" width="2.6640625" style="27" customWidth="1"/>
    <col min="17" max="16384" width="9.33203125" style="27"/>
  </cols>
  <sheetData>
    <row r="1" spans="1:8" ht="15" x14ac:dyDescent="0.2">
      <c r="A1" s="1" t="s">
        <v>132</v>
      </c>
    </row>
    <row r="2" spans="1:8" x14ac:dyDescent="0.2">
      <c r="A2" s="1"/>
    </row>
    <row r="3" spans="1:8" ht="23.25" customHeight="1" x14ac:dyDescent="0.2">
      <c r="B3" s="51"/>
      <c r="C3" s="1"/>
      <c r="G3" s="5" t="s">
        <v>0</v>
      </c>
    </row>
    <row r="4" spans="1:8" ht="22.5" customHeight="1" x14ac:dyDescent="0.2">
      <c r="A4" s="65"/>
      <c r="C4" s="65"/>
      <c r="D4" s="88" t="s">
        <v>78</v>
      </c>
      <c r="E4" s="88"/>
      <c r="F4" s="88"/>
      <c r="G4" s="88"/>
    </row>
    <row r="5" spans="1:8" ht="25.5" customHeight="1" x14ac:dyDescent="0.2">
      <c r="A5" s="51"/>
      <c r="B5" s="89" t="s">
        <v>42</v>
      </c>
      <c r="C5" s="90"/>
      <c r="D5" s="53" t="s">
        <v>52</v>
      </c>
      <c r="E5" s="53" t="s">
        <v>37</v>
      </c>
      <c r="F5" s="53" t="s">
        <v>51</v>
      </c>
      <c r="G5" s="53" t="s">
        <v>79</v>
      </c>
    </row>
    <row r="6" spans="1:8" x14ac:dyDescent="0.2">
      <c r="A6" s="1"/>
      <c r="B6" s="55"/>
      <c r="C6" s="19"/>
      <c r="D6" s="55"/>
      <c r="E6" s="55"/>
      <c r="F6" s="55"/>
      <c r="G6" s="57"/>
    </row>
    <row r="7" spans="1:8" x14ac:dyDescent="0.2">
      <c r="A7" s="58">
        <v>2010</v>
      </c>
      <c r="B7" s="34">
        <v>10806.456818000001</v>
      </c>
      <c r="C7" s="34"/>
      <c r="D7" s="34">
        <v>10806.456818000001</v>
      </c>
      <c r="E7" s="91">
        <v>4.4000000000000004</v>
      </c>
      <c r="F7" s="92">
        <v>3.4</v>
      </c>
      <c r="G7" s="92">
        <v>38</v>
      </c>
    </row>
    <row r="8" spans="1:8" x14ac:dyDescent="0.2">
      <c r="A8" s="58">
        <v>2011</v>
      </c>
      <c r="B8" s="34">
        <v>12036.611806999999</v>
      </c>
      <c r="C8" s="34"/>
      <c r="D8" s="34">
        <v>11686.542094</v>
      </c>
      <c r="E8" s="91">
        <v>8.1</v>
      </c>
      <c r="F8" s="92">
        <v>3.7</v>
      </c>
      <c r="G8" s="92">
        <v>40.4</v>
      </c>
    </row>
    <row r="9" spans="1:8" x14ac:dyDescent="0.2">
      <c r="A9" s="33">
        <v>2012</v>
      </c>
      <c r="B9" s="61">
        <v>11193.614611000001</v>
      </c>
      <c r="C9" s="61"/>
      <c r="D9" s="61">
        <v>10686.11432569</v>
      </c>
      <c r="E9" s="93">
        <v>-8.6</v>
      </c>
      <c r="F9" s="94">
        <v>3.8</v>
      </c>
      <c r="G9" s="94">
        <v>37.9</v>
      </c>
    </row>
    <row r="10" spans="1:8" s="43" customFormat="1" x14ac:dyDescent="0.2">
      <c r="A10" s="44">
        <v>2013</v>
      </c>
      <c r="B10" s="95">
        <v>9226.4</v>
      </c>
      <c r="C10" s="95"/>
      <c r="D10" s="95">
        <v>8870.6</v>
      </c>
      <c r="E10" s="96">
        <v>-17</v>
      </c>
      <c r="F10" s="97">
        <v>3.3</v>
      </c>
      <c r="G10" s="97">
        <v>31</v>
      </c>
    </row>
    <row r="11" spans="1:8" s="43" customFormat="1" x14ac:dyDescent="0.2">
      <c r="A11" s="44">
        <v>2014</v>
      </c>
      <c r="B11" s="95">
        <v>8668.7000000000007</v>
      </c>
      <c r="C11" s="95"/>
      <c r="D11" s="95">
        <v>8328.6</v>
      </c>
      <c r="E11" s="96">
        <v>-6.1</v>
      </c>
      <c r="F11" s="97">
        <v>3.2</v>
      </c>
      <c r="G11" s="97">
        <v>29.8</v>
      </c>
    </row>
    <row r="12" spans="1:8" x14ac:dyDescent="0.2">
      <c r="A12" s="98">
        <v>2015</v>
      </c>
      <c r="B12" s="85">
        <v>8727.2999999999993</v>
      </c>
      <c r="C12" s="99"/>
      <c r="D12" s="85">
        <v>8380.4</v>
      </c>
      <c r="E12" s="99">
        <v>0.6</v>
      </c>
      <c r="F12" s="100">
        <v>3.2</v>
      </c>
      <c r="G12" s="99">
        <v>28.9</v>
      </c>
      <c r="H12" s="19"/>
    </row>
    <row r="13" spans="1:8" ht="16.5" customHeight="1" x14ac:dyDescent="0.2"/>
    <row r="14" spans="1:8" s="43" customFormat="1" ht="15" x14ac:dyDescent="0.2">
      <c r="A14" s="27" t="s">
        <v>133</v>
      </c>
      <c r="E14" s="22"/>
      <c r="H14" s="80"/>
    </row>
    <row r="15" spans="1:8" x14ac:dyDescent="0.2">
      <c r="A15" s="43"/>
    </row>
    <row r="16" spans="1:8" x14ac:dyDescent="0.2">
      <c r="A16" s="19" t="s">
        <v>87</v>
      </c>
      <c r="E16" s="63"/>
    </row>
  </sheetData>
  <mergeCells count="1">
    <mergeCell ref="D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zoomScale="75" zoomScaleNormal="75" workbookViewId="0">
      <selection sqref="A1:XFD1048576"/>
    </sheetView>
  </sheetViews>
  <sheetFormatPr defaultRowHeight="12.75" x14ac:dyDescent="0.2"/>
  <cols>
    <col min="1" max="1" width="29.33203125" style="27" customWidth="1"/>
    <col min="2" max="2" width="12.6640625" style="27" customWidth="1"/>
    <col min="3" max="3" width="9.83203125" style="27" customWidth="1"/>
    <col min="4" max="4" width="9" style="27" customWidth="1"/>
    <col min="5" max="5" width="3.83203125" style="27" customWidth="1"/>
    <col min="6" max="6" width="14.33203125" style="27" customWidth="1"/>
    <col min="7" max="8" width="9.83203125" style="27" customWidth="1"/>
    <col min="9" max="9" width="4.1640625" style="27" customWidth="1"/>
    <col min="10" max="10" width="12" style="27" customWidth="1"/>
    <col min="11" max="11" width="9.6640625" style="27" bestFit="1" customWidth="1"/>
    <col min="12" max="12" width="9.5" style="27" bestFit="1" customWidth="1"/>
    <col min="13" max="16384" width="9.33203125" style="27"/>
  </cols>
  <sheetData>
    <row r="1" spans="1:15" x14ac:dyDescent="0.2">
      <c r="A1" s="1" t="s">
        <v>131</v>
      </c>
    </row>
    <row r="2" spans="1:15" x14ac:dyDescent="0.2">
      <c r="A2" s="1"/>
    </row>
    <row r="3" spans="1:15" x14ac:dyDescent="0.2">
      <c r="L3" s="5" t="s">
        <v>90</v>
      </c>
    </row>
    <row r="4" spans="1:15" ht="19.5" customHeight="1" x14ac:dyDescent="0.2">
      <c r="A4" s="65"/>
      <c r="B4" s="66" t="s">
        <v>54</v>
      </c>
      <c r="C4" s="66"/>
      <c r="D4" s="66"/>
      <c r="E4" s="67"/>
      <c r="F4" s="48" t="s">
        <v>55</v>
      </c>
      <c r="G4" s="48"/>
      <c r="H4" s="48"/>
      <c r="I4" s="67"/>
      <c r="J4" s="48" t="s">
        <v>53</v>
      </c>
      <c r="K4" s="48"/>
      <c r="L4" s="48"/>
    </row>
    <row r="5" spans="1:15" ht="28.5" customHeight="1" x14ac:dyDescent="0.2">
      <c r="A5" s="51"/>
      <c r="B5" s="68" t="s">
        <v>41</v>
      </c>
      <c r="C5" s="69" t="s">
        <v>44</v>
      </c>
      <c r="D5" s="69" t="s">
        <v>106</v>
      </c>
      <c r="E5" s="53"/>
      <c r="F5" s="70" t="s">
        <v>41</v>
      </c>
      <c r="G5" s="53" t="s">
        <v>44</v>
      </c>
      <c r="H5" s="69" t="s">
        <v>106</v>
      </c>
      <c r="I5" s="53"/>
      <c r="J5" s="70" t="s">
        <v>41</v>
      </c>
      <c r="K5" s="53" t="s">
        <v>44</v>
      </c>
      <c r="L5" s="69" t="s">
        <v>106</v>
      </c>
    </row>
    <row r="6" spans="1:15" ht="9.75" customHeight="1" x14ac:dyDescent="0.2">
      <c r="A6" s="1"/>
      <c r="B6" s="71"/>
      <c r="C6" s="72"/>
      <c r="D6" s="72"/>
      <c r="E6" s="55"/>
      <c r="F6" s="57"/>
      <c r="G6" s="55"/>
      <c r="H6" s="55"/>
      <c r="I6" s="55"/>
      <c r="J6" s="57"/>
      <c r="K6" s="55"/>
      <c r="L6" s="55"/>
    </row>
    <row r="7" spans="1:15" x14ac:dyDescent="0.2">
      <c r="A7" s="27" t="s">
        <v>75</v>
      </c>
      <c r="B7" s="73">
        <v>8380.4</v>
      </c>
      <c r="C7" s="74">
        <v>3.2</v>
      </c>
      <c r="D7" s="75">
        <v>0.6</v>
      </c>
      <c r="E7" s="76"/>
      <c r="F7" s="73">
        <v>190795.5</v>
      </c>
      <c r="G7" s="74">
        <v>3.5</v>
      </c>
      <c r="H7" s="75">
        <v>-2.4</v>
      </c>
      <c r="I7" s="76"/>
      <c r="J7" s="73">
        <v>12611.8</v>
      </c>
      <c r="K7" s="75">
        <v>4.5</v>
      </c>
      <c r="L7" s="74">
        <v>-1.4</v>
      </c>
      <c r="N7" s="63"/>
      <c r="O7" s="63"/>
    </row>
    <row r="8" spans="1:15" x14ac:dyDescent="0.2">
      <c r="A8" s="27" t="s">
        <v>107</v>
      </c>
      <c r="B8" s="73">
        <v>48678.1</v>
      </c>
      <c r="C8" s="75">
        <v>18.8</v>
      </c>
      <c r="D8" s="74">
        <v>1.6</v>
      </c>
      <c r="E8" s="76"/>
      <c r="F8" s="73">
        <v>431655.7</v>
      </c>
      <c r="G8" s="74">
        <v>7.9</v>
      </c>
      <c r="H8" s="75">
        <v>-1.5</v>
      </c>
      <c r="I8" s="76"/>
      <c r="J8" s="73">
        <v>55415</v>
      </c>
      <c r="K8" s="74">
        <v>19.7</v>
      </c>
      <c r="L8" s="74">
        <v>-0.8</v>
      </c>
      <c r="N8" s="63"/>
      <c r="O8" s="63"/>
    </row>
    <row r="9" spans="1:15" x14ac:dyDescent="0.2">
      <c r="A9" s="27" t="s">
        <v>43</v>
      </c>
      <c r="B9" s="73">
        <v>181567.9</v>
      </c>
      <c r="C9" s="74">
        <v>70.099999999999994</v>
      </c>
      <c r="D9" s="74">
        <v>0.7</v>
      </c>
      <c r="E9" s="76"/>
      <c r="F9" s="73">
        <v>4484317.3</v>
      </c>
      <c r="G9" s="74">
        <v>82.2</v>
      </c>
      <c r="H9" s="74">
        <v>-0.1</v>
      </c>
      <c r="I9" s="76"/>
      <c r="J9" s="73">
        <v>186257.8</v>
      </c>
      <c r="K9" s="74">
        <v>66.2</v>
      </c>
      <c r="L9" s="74">
        <v>-0.3</v>
      </c>
      <c r="N9" s="63"/>
      <c r="O9" s="63"/>
    </row>
    <row r="10" spans="1:15" x14ac:dyDescent="0.2">
      <c r="B10" s="73"/>
      <c r="C10" s="77"/>
      <c r="D10" s="74"/>
      <c r="E10" s="76"/>
      <c r="F10" s="73"/>
      <c r="G10" s="78"/>
      <c r="H10" s="74"/>
      <c r="I10" s="76"/>
      <c r="J10" s="73"/>
      <c r="K10" s="79"/>
      <c r="L10" s="74"/>
      <c r="N10" s="63"/>
      <c r="O10" s="63"/>
    </row>
    <row r="11" spans="1:15" x14ac:dyDescent="0.2">
      <c r="A11" s="80" t="s">
        <v>108</v>
      </c>
      <c r="B11" s="81">
        <v>258887.9</v>
      </c>
      <c r="C11" s="82">
        <v>100</v>
      </c>
      <c r="D11" s="82">
        <v>0.8</v>
      </c>
      <c r="E11" s="83"/>
      <c r="F11" s="81">
        <v>5455637.2000000002</v>
      </c>
      <c r="G11" s="82">
        <v>100</v>
      </c>
      <c r="H11" s="84">
        <v>-0.4</v>
      </c>
      <c r="I11" s="83"/>
      <c r="J11" s="81">
        <v>281334.09999999998</v>
      </c>
      <c r="K11" s="82">
        <v>100</v>
      </c>
      <c r="L11" s="84">
        <v>-0.5</v>
      </c>
      <c r="N11" s="63"/>
      <c r="O11" s="63"/>
    </row>
    <row r="12" spans="1:15" ht="12.75" customHeight="1" x14ac:dyDescent="0.2">
      <c r="A12" s="28"/>
      <c r="B12" s="85"/>
      <c r="C12" s="86"/>
      <c r="D12" s="86"/>
      <c r="E12" s="86"/>
      <c r="F12" s="85"/>
      <c r="G12" s="87"/>
      <c r="H12" s="87"/>
      <c r="I12" s="86"/>
      <c r="J12" s="85"/>
      <c r="K12" s="87"/>
      <c r="L12" s="87"/>
    </row>
    <row r="13" spans="1:15" ht="11.25" customHeight="1" x14ac:dyDescent="0.2">
      <c r="B13" s="61"/>
      <c r="C13" s="22"/>
      <c r="D13" s="22"/>
      <c r="E13" s="22"/>
      <c r="F13" s="61"/>
      <c r="G13" s="22"/>
      <c r="H13" s="22"/>
    </row>
    <row r="14" spans="1:15" x14ac:dyDescent="0.2">
      <c r="A14" s="19" t="s">
        <v>87</v>
      </c>
    </row>
  </sheetData>
  <mergeCells count="3">
    <mergeCell ref="F4:H4"/>
    <mergeCell ref="J4:L4"/>
    <mergeCell ref="B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zoomScale="75" zoomScaleNormal="75" workbookViewId="0">
      <selection sqref="A1:XFD1048576"/>
    </sheetView>
  </sheetViews>
  <sheetFormatPr defaultRowHeight="12.75" x14ac:dyDescent="0.2"/>
  <cols>
    <col min="1" max="1" width="13.6640625" style="27" customWidth="1"/>
    <col min="2" max="3" width="12.1640625" style="27" customWidth="1"/>
    <col min="4" max="4" width="9.6640625" style="27" customWidth="1"/>
    <col min="5" max="5" width="1.83203125" style="27" customWidth="1"/>
    <col min="6" max="6" width="11.83203125" style="27" customWidth="1"/>
    <col min="7" max="7" width="12.83203125" style="27" customWidth="1"/>
    <col min="8" max="8" width="9.1640625" style="27" customWidth="1"/>
    <col min="9" max="9" width="1.83203125" style="27" customWidth="1"/>
    <col min="10" max="11" width="11.5" style="27" customWidth="1"/>
    <col min="12" max="12" width="8.83203125" style="27" customWidth="1"/>
    <col min="13" max="13" width="1.83203125" style="27" customWidth="1"/>
    <col min="14" max="15" width="13.5" style="27" customWidth="1"/>
    <col min="16" max="16" width="8.5" style="27" customWidth="1"/>
    <col min="17" max="17" width="1.83203125" style="27" customWidth="1"/>
    <col min="18" max="18" width="10.5" style="27" customWidth="1"/>
    <col min="19" max="16384" width="9.33203125" style="27"/>
  </cols>
  <sheetData>
    <row r="1" spans="1:19" x14ac:dyDescent="0.2">
      <c r="A1" s="1" t="s">
        <v>130</v>
      </c>
    </row>
    <row r="2" spans="1:19" x14ac:dyDescent="0.2">
      <c r="A2" s="1"/>
    </row>
    <row r="3" spans="1:19" x14ac:dyDescent="0.2">
      <c r="A3" s="28"/>
      <c r="B3" s="28"/>
      <c r="C3" s="28"/>
      <c r="D3" s="28"/>
      <c r="E3" s="28"/>
      <c r="F3" s="28"/>
      <c r="G3" s="28"/>
      <c r="H3" s="28"/>
      <c r="I3" s="28"/>
      <c r="J3" s="43"/>
      <c r="L3" s="28"/>
      <c r="M3" s="28"/>
      <c r="N3" s="28"/>
      <c r="O3" s="28"/>
      <c r="P3" s="28"/>
      <c r="Q3" s="28"/>
      <c r="R3" s="5" t="s">
        <v>90</v>
      </c>
    </row>
    <row r="4" spans="1:19" ht="24" customHeight="1" x14ac:dyDescent="0.2">
      <c r="A4" s="28"/>
      <c r="B4" s="48" t="s">
        <v>109</v>
      </c>
      <c r="C4" s="48"/>
      <c r="D4" s="48"/>
      <c r="E4" s="43"/>
      <c r="F4" s="48" t="s">
        <v>110</v>
      </c>
      <c r="G4" s="48"/>
      <c r="H4" s="48"/>
      <c r="I4" s="43"/>
      <c r="J4" s="49" t="s">
        <v>111</v>
      </c>
      <c r="K4" s="49"/>
      <c r="L4" s="49"/>
      <c r="M4" s="43"/>
      <c r="N4" s="49" t="s">
        <v>112</v>
      </c>
      <c r="O4" s="49"/>
      <c r="P4" s="49"/>
      <c r="Q4" s="43"/>
      <c r="R4" s="50" t="s">
        <v>113</v>
      </c>
    </row>
    <row r="5" spans="1:19" ht="25.5" x14ac:dyDescent="0.2">
      <c r="A5" s="51"/>
      <c r="B5" s="52" t="s">
        <v>41</v>
      </c>
      <c r="C5" s="29" t="s">
        <v>114</v>
      </c>
      <c r="D5" s="29" t="s">
        <v>115</v>
      </c>
      <c r="E5" s="28"/>
      <c r="F5" s="52" t="s">
        <v>80</v>
      </c>
      <c r="G5" s="53" t="s">
        <v>114</v>
      </c>
      <c r="H5" s="29" t="s">
        <v>115</v>
      </c>
      <c r="I5" s="28"/>
      <c r="J5" s="13" t="s">
        <v>41</v>
      </c>
      <c r="K5" s="29" t="s">
        <v>114</v>
      </c>
      <c r="L5" s="29" t="s">
        <v>115</v>
      </c>
      <c r="M5" s="28"/>
      <c r="N5" s="13" t="s">
        <v>41</v>
      </c>
      <c r="O5" s="29" t="s">
        <v>114</v>
      </c>
      <c r="P5" s="29" t="s">
        <v>115</v>
      </c>
      <c r="Q5" s="28"/>
      <c r="R5" s="54"/>
    </row>
    <row r="6" spans="1:19" x14ac:dyDescent="0.2">
      <c r="A6" s="1"/>
      <c r="B6" s="34"/>
      <c r="C6" s="55"/>
      <c r="D6" s="55"/>
      <c r="E6" s="43"/>
      <c r="F6" s="56"/>
      <c r="G6" s="55"/>
      <c r="H6" s="55"/>
      <c r="I6" s="43"/>
      <c r="J6" s="56"/>
      <c r="K6" s="55"/>
      <c r="L6" s="55"/>
      <c r="M6" s="43"/>
      <c r="N6" s="57"/>
      <c r="O6" s="55"/>
      <c r="P6" s="55"/>
      <c r="Q6" s="43"/>
      <c r="R6" s="56"/>
    </row>
    <row r="7" spans="1:19" x14ac:dyDescent="0.2">
      <c r="A7" s="58">
        <v>2009</v>
      </c>
      <c r="B7" s="34">
        <v>4592.6493365799997</v>
      </c>
      <c r="C7" s="59">
        <v>-19.2</v>
      </c>
      <c r="D7" s="59">
        <v>44.4</v>
      </c>
      <c r="F7" s="34">
        <v>362.99643818999999</v>
      </c>
      <c r="G7" s="59">
        <v>-29.1</v>
      </c>
      <c r="H7" s="59">
        <v>3.5</v>
      </c>
      <c r="J7" s="34">
        <v>4660.7804640499999</v>
      </c>
      <c r="K7" s="59">
        <v>-13.5</v>
      </c>
      <c r="L7" s="59">
        <v>45</v>
      </c>
      <c r="N7" s="34">
        <v>643.40645344999996</v>
      </c>
      <c r="O7" s="60">
        <v>3.1</v>
      </c>
      <c r="P7" s="59">
        <v>6.2</v>
      </c>
      <c r="R7" s="34">
        <v>10348.89157448</v>
      </c>
    </row>
    <row r="8" spans="1:19" x14ac:dyDescent="0.2">
      <c r="A8" s="58">
        <v>2010</v>
      </c>
      <c r="B8" s="34">
        <v>4318.5591780000004</v>
      </c>
      <c r="C8" s="59">
        <v>-6</v>
      </c>
      <c r="D8" s="59">
        <v>40</v>
      </c>
      <c r="F8" s="34">
        <v>338.12803200000002</v>
      </c>
      <c r="G8" s="59">
        <v>-6.9</v>
      </c>
      <c r="H8" s="59">
        <v>3.1</v>
      </c>
      <c r="J8" s="34">
        <v>5474.7390910000004</v>
      </c>
      <c r="K8" s="59">
        <v>17.5</v>
      </c>
      <c r="L8" s="59">
        <v>50.7</v>
      </c>
      <c r="N8" s="34">
        <v>608.66377399999999</v>
      </c>
      <c r="O8" s="59">
        <v>-5.4</v>
      </c>
      <c r="P8" s="59">
        <v>5.6</v>
      </c>
      <c r="R8" s="34">
        <v>10806.456818000001</v>
      </c>
    </row>
    <row r="9" spans="1:19" x14ac:dyDescent="0.2">
      <c r="A9" s="33">
        <v>2011</v>
      </c>
      <c r="B9" s="61">
        <v>5177.6342910000003</v>
      </c>
      <c r="C9" s="62">
        <v>19.899999999999999</v>
      </c>
      <c r="D9" s="62">
        <v>43</v>
      </c>
      <c r="E9" s="43"/>
      <c r="F9" s="61">
        <v>406.327853</v>
      </c>
      <c r="G9" s="62">
        <v>20.2</v>
      </c>
      <c r="H9" s="62">
        <v>3.4</v>
      </c>
      <c r="I9" s="43"/>
      <c r="J9" s="61">
        <v>5342.5096510000003</v>
      </c>
      <c r="K9" s="62">
        <v>-2.4</v>
      </c>
      <c r="L9" s="62">
        <v>44.4</v>
      </c>
      <c r="M9" s="43"/>
      <c r="N9" s="61">
        <v>647.737031</v>
      </c>
      <c r="O9" s="62">
        <v>6.4</v>
      </c>
      <c r="P9" s="39">
        <v>5.4</v>
      </c>
      <c r="Q9" s="43"/>
      <c r="R9" s="61">
        <v>12036.611806999999</v>
      </c>
    </row>
    <row r="10" spans="1:19" x14ac:dyDescent="0.2">
      <c r="A10" s="33">
        <v>2012</v>
      </c>
      <c r="B10" s="61">
        <v>4768.1291902299999</v>
      </c>
      <c r="C10" s="62">
        <v>-7.9</v>
      </c>
      <c r="D10" s="62">
        <v>42.6</v>
      </c>
      <c r="E10" s="43"/>
      <c r="F10" s="61">
        <v>172.87137369999999</v>
      </c>
      <c r="G10" s="62">
        <v>-57.5</v>
      </c>
      <c r="H10" s="62">
        <v>1.5</v>
      </c>
      <c r="I10" s="43"/>
      <c r="J10" s="61">
        <v>5016.8318865900001</v>
      </c>
      <c r="K10" s="62">
        <v>-6.1</v>
      </c>
      <c r="L10" s="62">
        <v>44.8</v>
      </c>
      <c r="M10" s="43"/>
      <c r="N10" s="61">
        <v>657.05916287000002</v>
      </c>
      <c r="O10" s="62">
        <v>1.4</v>
      </c>
      <c r="P10" s="62">
        <v>5.9</v>
      </c>
      <c r="Q10" s="43"/>
      <c r="R10" s="61">
        <v>11193.614611000001</v>
      </c>
    </row>
    <row r="11" spans="1:19" x14ac:dyDescent="0.2">
      <c r="A11" s="33">
        <v>2013</v>
      </c>
      <c r="B11" s="61">
        <v>3397.1598491499999</v>
      </c>
      <c r="C11" s="62">
        <v>-28.8</v>
      </c>
      <c r="D11" s="62">
        <v>36.4</v>
      </c>
      <c r="E11" s="43"/>
      <c r="F11" s="61">
        <v>186.60847520999999</v>
      </c>
      <c r="G11" s="62">
        <v>7.9</v>
      </c>
      <c r="H11" s="62">
        <v>2</v>
      </c>
      <c r="I11" s="43"/>
      <c r="J11" s="61">
        <v>4602.2605395399996</v>
      </c>
      <c r="K11" s="62">
        <v>-8.3000000000000007</v>
      </c>
      <c r="L11" s="62">
        <v>49.4</v>
      </c>
      <c r="M11" s="43"/>
      <c r="N11" s="61">
        <v>679.5858647</v>
      </c>
      <c r="O11" s="62">
        <v>3.4</v>
      </c>
      <c r="P11" s="62">
        <v>7.3</v>
      </c>
      <c r="Q11" s="43"/>
      <c r="R11" s="61">
        <v>9320.0583349999997</v>
      </c>
    </row>
    <row r="12" spans="1:19" x14ac:dyDescent="0.2">
      <c r="A12" s="33">
        <v>2014</v>
      </c>
      <c r="B12" s="61">
        <v>2597.0767541999999</v>
      </c>
      <c r="C12" s="62">
        <v>-23.6</v>
      </c>
      <c r="D12" s="62">
        <v>31.1</v>
      </c>
      <c r="E12" s="43"/>
      <c r="F12" s="61">
        <v>168.07630817</v>
      </c>
      <c r="G12" s="62">
        <v>-9.9</v>
      </c>
      <c r="H12" s="62">
        <v>2</v>
      </c>
      <c r="I12" s="43"/>
      <c r="J12" s="61">
        <v>4946.7903385099999</v>
      </c>
      <c r="K12" s="62">
        <v>7.5</v>
      </c>
      <c r="L12" s="62">
        <v>59.2</v>
      </c>
      <c r="M12" s="43"/>
      <c r="N12" s="61">
        <v>645.31974656</v>
      </c>
      <c r="O12" s="62">
        <v>-5</v>
      </c>
      <c r="P12" s="62">
        <v>7.7</v>
      </c>
      <c r="Q12" s="43"/>
      <c r="R12" s="61">
        <v>8357.2631474399986</v>
      </c>
      <c r="S12" s="35"/>
    </row>
    <row r="13" spans="1:19" x14ac:dyDescent="0.2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</row>
    <row r="14" spans="1:19" x14ac:dyDescent="0.2">
      <c r="B14" s="59"/>
      <c r="E14" s="59">
        <v>0</v>
      </c>
      <c r="I14" s="59">
        <v>0</v>
      </c>
      <c r="J14" s="59"/>
      <c r="M14" s="59">
        <v>0</v>
      </c>
      <c r="N14" s="59"/>
      <c r="Q14" s="59">
        <v>0</v>
      </c>
      <c r="R14" s="59"/>
    </row>
    <row r="15" spans="1:19" x14ac:dyDescent="0.2">
      <c r="A15" s="27" t="s">
        <v>87</v>
      </c>
      <c r="B15" s="59"/>
      <c r="C15" s="63"/>
      <c r="D15" s="63"/>
      <c r="E15" s="59"/>
      <c r="H15" s="63"/>
      <c r="I15" s="59"/>
      <c r="J15" s="59"/>
      <c r="K15" s="63"/>
      <c r="L15" s="63"/>
      <c r="M15" s="59"/>
      <c r="N15" s="59"/>
      <c r="O15" s="63"/>
      <c r="P15" s="63"/>
      <c r="Q15" s="59"/>
      <c r="R15" s="59"/>
    </row>
    <row r="16" spans="1:19" x14ac:dyDescent="0.2">
      <c r="C16" s="63"/>
      <c r="D16" s="63"/>
      <c r="F16" s="63"/>
      <c r="H16" s="63"/>
      <c r="J16" s="63"/>
      <c r="L16" s="63"/>
      <c r="N16" s="63"/>
      <c r="P16" s="63"/>
    </row>
    <row r="17" spans="18:18" x14ac:dyDescent="0.2">
      <c r="R17" s="64"/>
    </row>
  </sheetData>
  <mergeCells count="5">
    <mergeCell ref="B4:D4"/>
    <mergeCell ref="F4:H4"/>
    <mergeCell ref="J4:L4"/>
    <mergeCell ref="N4:P4"/>
    <mergeCell ref="R4:R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zoomScale="75" zoomScaleNormal="75" workbookViewId="0">
      <selection sqref="A1:XFD1048576"/>
    </sheetView>
  </sheetViews>
  <sheetFormatPr defaultRowHeight="12.75" x14ac:dyDescent="0.2"/>
  <cols>
    <col min="1" max="1" width="28.5" style="27" customWidth="1"/>
    <col min="2" max="2" width="13.1640625" style="27" customWidth="1"/>
    <col min="3" max="3" width="12.83203125" style="27" customWidth="1"/>
    <col min="4" max="6" width="10.83203125" style="27" customWidth="1"/>
    <col min="7" max="16384" width="9.33203125" style="27"/>
  </cols>
  <sheetData>
    <row r="1" spans="1:8" x14ac:dyDescent="0.2">
      <c r="A1" s="27" t="s">
        <v>129</v>
      </c>
    </row>
    <row r="2" spans="1:8" x14ac:dyDescent="0.2">
      <c r="A2" s="28"/>
    </row>
    <row r="3" spans="1:8" x14ac:dyDescent="0.2">
      <c r="A3" s="28"/>
      <c r="B3" s="29" t="s">
        <v>60</v>
      </c>
      <c r="C3" s="29" t="s">
        <v>61</v>
      </c>
      <c r="D3" s="29" t="s">
        <v>5</v>
      </c>
      <c r="E3" s="29" t="s">
        <v>36</v>
      </c>
      <c r="F3" s="29" t="s">
        <v>2</v>
      </c>
    </row>
    <row r="5" spans="1:8" ht="14.25" customHeight="1" x14ac:dyDescent="0.2">
      <c r="A5" s="30" t="s">
        <v>77</v>
      </c>
      <c r="B5" s="30"/>
      <c r="C5" s="30"/>
      <c r="D5" s="30"/>
      <c r="E5" s="30"/>
      <c r="F5" s="30"/>
    </row>
    <row r="6" spans="1:8" ht="17.25" customHeight="1" x14ac:dyDescent="0.2">
      <c r="A6" s="31" t="s">
        <v>49</v>
      </c>
      <c r="B6" s="32">
        <v>7066</v>
      </c>
      <c r="C6" s="32">
        <v>9178</v>
      </c>
      <c r="D6" s="32">
        <v>4670</v>
      </c>
      <c r="E6" s="32">
        <v>7957</v>
      </c>
      <c r="F6" s="32">
        <v>28871</v>
      </c>
    </row>
    <row r="7" spans="1:8" x14ac:dyDescent="0.2">
      <c r="A7" s="33" t="s">
        <v>45</v>
      </c>
      <c r="B7" s="34">
        <v>4276</v>
      </c>
      <c r="C7" s="34">
        <v>5401</v>
      </c>
      <c r="D7" s="34">
        <v>3174</v>
      </c>
      <c r="E7" s="34">
        <v>5327</v>
      </c>
      <c r="F7" s="34">
        <v>18178</v>
      </c>
    </row>
    <row r="8" spans="1:8" x14ac:dyDescent="0.2">
      <c r="A8" s="33" t="s">
        <v>46</v>
      </c>
      <c r="B8" s="34">
        <v>133</v>
      </c>
      <c r="C8" s="34">
        <v>61</v>
      </c>
      <c r="D8" s="34">
        <v>40</v>
      </c>
      <c r="E8" s="34">
        <v>91</v>
      </c>
      <c r="F8" s="34">
        <v>325</v>
      </c>
    </row>
    <row r="9" spans="1:8" x14ac:dyDescent="0.2">
      <c r="A9" s="33" t="s">
        <v>47</v>
      </c>
      <c r="B9" s="34">
        <v>382</v>
      </c>
      <c r="C9" s="34">
        <v>242</v>
      </c>
      <c r="D9" s="34">
        <v>95</v>
      </c>
      <c r="E9" s="34">
        <v>189</v>
      </c>
      <c r="F9" s="34">
        <v>908</v>
      </c>
    </row>
    <row r="10" spans="1:8" x14ac:dyDescent="0.2">
      <c r="A10" s="33" t="s">
        <v>48</v>
      </c>
      <c r="B10" s="34">
        <v>2271</v>
      </c>
      <c r="C10" s="34">
        <v>3471</v>
      </c>
      <c r="D10" s="34">
        <v>1360</v>
      </c>
      <c r="E10" s="34">
        <v>2358</v>
      </c>
      <c r="F10" s="34">
        <v>9460</v>
      </c>
    </row>
    <row r="11" spans="1:8" ht="6.75" customHeight="1" x14ac:dyDescent="0.2">
      <c r="A11" s="33"/>
      <c r="B11" s="34"/>
      <c r="C11" s="34"/>
      <c r="D11" s="34"/>
      <c r="E11" s="34"/>
      <c r="F11" s="34"/>
    </row>
    <row r="12" spans="1:8" ht="14.25" customHeight="1" x14ac:dyDescent="0.2">
      <c r="A12" s="30" t="s">
        <v>102</v>
      </c>
      <c r="B12" s="30"/>
      <c r="C12" s="30"/>
      <c r="D12" s="30"/>
      <c r="E12" s="30"/>
      <c r="F12" s="30"/>
    </row>
    <row r="13" spans="1:8" ht="17.25" customHeight="1" x14ac:dyDescent="0.2">
      <c r="A13" s="31" t="s">
        <v>49</v>
      </c>
      <c r="B13" s="32">
        <f t="shared" ref="B13:E13" si="0">B14+B15+B16+B17</f>
        <v>6507</v>
      </c>
      <c r="C13" s="32">
        <f t="shared" si="0"/>
        <v>8127</v>
      </c>
      <c r="D13" s="32">
        <f t="shared" si="0"/>
        <v>4657</v>
      </c>
      <c r="E13" s="32">
        <f t="shared" si="0"/>
        <v>9467</v>
      </c>
      <c r="F13" s="32">
        <f>F14+F15+F16+F17</f>
        <v>28758</v>
      </c>
      <c r="G13" s="35"/>
    </row>
    <row r="14" spans="1:8" x14ac:dyDescent="0.2">
      <c r="A14" s="33" t="s">
        <v>45</v>
      </c>
      <c r="B14" s="34">
        <v>4015</v>
      </c>
      <c r="C14" s="34">
        <v>4779</v>
      </c>
      <c r="D14" s="34">
        <v>3159</v>
      </c>
      <c r="E14" s="34">
        <v>6475</v>
      </c>
      <c r="F14" s="34">
        <v>18428</v>
      </c>
      <c r="G14" s="35"/>
    </row>
    <row r="15" spans="1:8" x14ac:dyDescent="0.2">
      <c r="A15" s="33" t="s">
        <v>46</v>
      </c>
      <c r="B15" s="34">
        <v>126</v>
      </c>
      <c r="C15" s="34">
        <v>105</v>
      </c>
      <c r="D15" s="34">
        <v>42</v>
      </c>
      <c r="E15" s="34">
        <v>72</v>
      </c>
      <c r="F15" s="34">
        <v>345</v>
      </c>
      <c r="G15" s="32"/>
      <c r="H15" s="35"/>
    </row>
    <row r="16" spans="1:8" x14ac:dyDescent="0.2">
      <c r="A16" s="33" t="s">
        <v>47</v>
      </c>
      <c r="B16" s="34">
        <v>258</v>
      </c>
      <c r="C16" s="34">
        <v>189</v>
      </c>
      <c r="D16" s="34">
        <v>79</v>
      </c>
      <c r="E16" s="34">
        <v>158</v>
      </c>
      <c r="F16" s="34">
        <v>684</v>
      </c>
      <c r="G16" s="35"/>
    </row>
    <row r="17" spans="1:7" x14ac:dyDescent="0.2">
      <c r="A17" s="33" t="s">
        <v>48</v>
      </c>
      <c r="B17" s="34">
        <v>2108</v>
      </c>
      <c r="C17" s="34">
        <v>3054</v>
      </c>
      <c r="D17" s="34">
        <v>1377</v>
      </c>
      <c r="E17" s="34">
        <v>2762</v>
      </c>
      <c r="F17" s="34">
        <v>9301</v>
      </c>
      <c r="G17" s="35"/>
    </row>
    <row r="18" spans="1:7" ht="6.75" customHeight="1" x14ac:dyDescent="0.2">
      <c r="A18" s="33"/>
      <c r="B18" s="34"/>
      <c r="C18" s="34"/>
      <c r="D18" s="34"/>
      <c r="E18" s="34"/>
      <c r="F18" s="34"/>
    </row>
    <row r="19" spans="1:7" ht="18" customHeight="1" x14ac:dyDescent="0.2">
      <c r="A19" s="36" t="s">
        <v>103</v>
      </c>
      <c r="B19" s="36"/>
      <c r="C19" s="36"/>
      <c r="D19" s="36"/>
      <c r="E19" s="36"/>
      <c r="F19" s="36"/>
    </row>
    <row r="20" spans="1:7" ht="17.25" customHeight="1" x14ac:dyDescent="0.2">
      <c r="A20" s="31" t="s">
        <v>49</v>
      </c>
      <c r="B20" s="37">
        <v>-7.9</v>
      </c>
      <c r="C20" s="38">
        <v>-11.5</v>
      </c>
      <c r="D20" s="38">
        <v>-0.3</v>
      </c>
      <c r="E20" s="38">
        <v>19</v>
      </c>
      <c r="F20" s="38">
        <v>-0.4</v>
      </c>
    </row>
    <row r="21" spans="1:7" x14ac:dyDescent="0.2">
      <c r="A21" s="33" t="s">
        <v>45</v>
      </c>
      <c r="B21" s="39">
        <v>-6.1</v>
      </c>
      <c r="C21" s="40">
        <v>-11.5</v>
      </c>
      <c r="D21" s="40">
        <v>-0.5</v>
      </c>
      <c r="E21" s="40">
        <v>21.6</v>
      </c>
      <c r="F21" s="40">
        <v>1.4</v>
      </c>
    </row>
    <row r="22" spans="1:7" x14ac:dyDescent="0.2">
      <c r="A22" s="33" t="s">
        <v>46</v>
      </c>
      <c r="B22" s="39">
        <v>-5.3</v>
      </c>
      <c r="C22" s="40">
        <v>72.099999999999994</v>
      </c>
      <c r="D22" s="40">
        <v>5</v>
      </c>
      <c r="E22" s="40">
        <v>-20.9</v>
      </c>
      <c r="F22" s="40">
        <v>6.2</v>
      </c>
    </row>
    <row r="23" spans="1:7" x14ac:dyDescent="0.2">
      <c r="A23" s="33" t="s">
        <v>47</v>
      </c>
      <c r="B23" s="39">
        <v>-32.5</v>
      </c>
      <c r="C23" s="40">
        <v>-21.9</v>
      </c>
      <c r="D23" s="40">
        <v>-16.8</v>
      </c>
      <c r="E23" s="40">
        <v>-16.399999999999999</v>
      </c>
      <c r="F23" s="40">
        <v>-24.7</v>
      </c>
    </row>
    <row r="24" spans="1:7" x14ac:dyDescent="0.2">
      <c r="A24" s="33" t="s">
        <v>48</v>
      </c>
      <c r="B24" s="41">
        <v>-7.2</v>
      </c>
      <c r="C24" s="42">
        <v>-12</v>
      </c>
      <c r="D24" s="42">
        <v>1.3</v>
      </c>
      <c r="E24" s="42">
        <v>17.100000000000001</v>
      </c>
      <c r="F24" s="42">
        <v>-1.7</v>
      </c>
    </row>
    <row r="25" spans="1:7" x14ac:dyDescent="0.2">
      <c r="A25" s="28"/>
      <c r="B25" s="28"/>
      <c r="C25" s="28"/>
      <c r="D25" s="28"/>
      <c r="E25" s="28"/>
      <c r="F25" s="28"/>
    </row>
    <row r="26" spans="1:7" s="43" customFormat="1" x14ac:dyDescent="0.2"/>
    <row r="27" spans="1:7" s="43" customFormat="1" x14ac:dyDescent="0.2">
      <c r="A27" s="44" t="s">
        <v>123</v>
      </c>
      <c r="B27" s="22"/>
      <c r="C27" s="22"/>
      <c r="D27" s="22"/>
      <c r="E27" s="22"/>
      <c r="F27" s="22"/>
    </row>
    <row r="28" spans="1:7" s="43" customFormat="1" x14ac:dyDescent="0.2">
      <c r="B28" s="22"/>
      <c r="C28" s="22"/>
      <c r="D28" s="22"/>
      <c r="E28" s="22"/>
      <c r="F28" s="22"/>
    </row>
    <row r="29" spans="1:7" s="43" customFormat="1" x14ac:dyDescent="0.2">
      <c r="B29" s="22"/>
      <c r="C29" s="22"/>
      <c r="D29" s="22"/>
      <c r="E29" s="22"/>
      <c r="F29" s="22"/>
    </row>
    <row r="30" spans="1:7" s="43" customFormat="1" x14ac:dyDescent="0.2">
      <c r="A30" s="45"/>
      <c r="B30" s="22"/>
      <c r="C30" s="22"/>
      <c r="D30" s="22"/>
      <c r="E30" s="22"/>
      <c r="F30" s="22"/>
    </row>
    <row r="31" spans="1:7" s="43" customFormat="1" x14ac:dyDescent="0.2">
      <c r="A31" s="45"/>
      <c r="B31" s="22"/>
      <c r="C31" s="22"/>
      <c r="D31" s="22"/>
      <c r="E31" s="22"/>
      <c r="F31" s="22"/>
    </row>
    <row r="32" spans="1:7" s="43" customFormat="1" x14ac:dyDescent="0.2">
      <c r="A32" s="45"/>
      <c r="B32" s="22"/>
      <c r="C32" s="22"/>
      <c r="D32" s="22"/>
      <c r="E32" s="22"/>
      <c r="F32" s="22"/>
    </row>
    <row r="33" spans="1:6" s="43" customFormat="1" x14ac:dyDescent="0.2">
      <c r="A33" s="45"/>
      <c r="B33" s="22"/>
      <c r="C33" s="22"/>
      <c r="D33" s="22"/>
      <c r="E33" s="22"/>
      <c r="F33" s="22"/>
    </row>
    <row r="34" spans="1:6" s="43" customFormat="1" x14ac:dyDescent="0.2">
      <c r="B34" s="22"/>
    </row>
    <row r="35" spans="1:6" s="43" customFormat="1" x14ac:dyDescent="0.2">
      <c r="A35" s="45"/>
      <c r="B35" s="23"/>
    </row>
    <row r="36" spans="1:6" s="43" customFormat="1" x14ac:dyDescent="0.2">
      <c r="A36" s="45"/>
      <c r="B36" s="25"/>
      <c r="C36" s="25"/>
      <c r="D36" s="46"/>
    </row>
    <row r="37" spans="1:6" s="43" customFormat="1" x14ac:dyDescent="0.2">
      <c r="A37" s="45"/>
    </row>
    <row r="38" spans="1:6" s="43" customFormat="1" x14ac:dyDescent="0.2">
      <c r="A38" s="45"/>
    </row>
    <row r="39" spans="1:6" s="43" customFormat="1" x14ac:dyDescent="0.2">
      <c r="A39" s="45"/>
    </row>
    <row r="40" spans="1:6" s="43" customFormat="1" x14ac:dyDescent="0.2"/>
    <row r="41" spans="1:6" s="43" customFormat="1" x14ac:dyDescent="0.2">
      <c r="A41" s="45"/>
    </row>
    <row r="42" spans="1:6" s="43" customFormat="1" x14ac:dyDescent="0.2">
      <c r="A42" s="45"/>
    </row>
    <row r="43" spans="1:6" s="43" customFormat="1" x14ac:dyDescent="0.2">
      <c r="A43" s="45"/>
    </row>
    <row r="44" spans="1:6" s="43" customFormat="1" x14ac:dyDescent="0.2">
      <c r="A44" s="45"/>
    </row>
    <row r="45" spans="1:6" s="43" customFormat="1" x14ac:dyDescent="0.2">
      <c r="A45" s="45"/>
    </row>
    <row r="46" spans="1:6" s="43" customFormat="1" x14ac:dyDescent="0.2"/>
    <row r="47" spans="1:6" s="43" customFormat="1" x14ac:dyDescent="0.2">
      <c r="A47" s="45"/>
    </row>
    <row r="48" spans="1:6" s="43" customFormat="1" x14ac:dyDescent="0.2">
      <c r="A48" s="45"/>
    </row>
    <row r="49" spans="1:1" s="43" customFormat="1" x14ac:dyDescent="0.2">
      <c r="A49" s="45"/>
    </row>
    <row r="50" spans="1:1" s="43" customFormat="1" x14ac:dyDescent="0.2">
      <c r="A50" s="45"/>
    </row>
    <row r="51" spans="1:1" s="43" customFormat="1" x14ac:dyDescent="0.2">
      <c r="A51" s="45"/>
    </row>
    <row r="52" spans="1:1" s="43" customFormat="1" x14ac:dyDescent="0.2"/>
    <row r="53" spans="1:1" s="43" customFormat="1" x14ac:dyDescent="0.2">
      <c r="A53" s="45"/>
    </row>
    <row r="54" spans="1:1" s="43" customFormat="1" x14ac:dyDescent="0.2">
      <c r="A54" s="45"/>
    </row>
    <row r="55" spans="1:1" s="43" customFormat="1" x14ac:dyDescent="0.2">
      <c r="A55" s="45"/>
    </row>
    <row r="56" spans="1:1" s="43" customFormat="1" x14ac:dyDescent="0.2">
      <c r="A56" s="45"/>
    </row>
    <row r="57" spans="1:1" s="43" customFormat="1" x14ac:dyDescent="0.2">
      <c r="A57" s="45"/>
    </row>
    <row r="58" spans="1:1" s="43" customFormat="1" x14ac:dyDescent="0.2">
      <c r="A58" s="45"/>
    </row>
    <row r="59" spans="1:1" s="43" customFormat="1" x14ac:dyDescent="0.2">
      <c r="A59" s="45"/>
    </row>
    <row r="60" spans="1:1" s="43" customFormat="1" x14ac:dyDescent="0.2">
      <c r="A60" s="45"/>
    </row>
    <row r="61" spans="1:1" s="43" customFormat="1" x14ac:dyDescent="0.2">
      <c r="A61" s="45"/>
    </row>
    <row r="62" spans="1:1" s="43" customFormat="1" x14ac:dyDescent="0.2">
      <c r="A62" s="47"/>
    </row>
    <row r="63" spans="1:1" s="43" customFormat="1" x14ac:dyDescent="0.2">
      <c r="A63" s="47"/>
    </row>
    <row r="64" spans="1:1" s="43" customFormat="1" x14ac:dyDescent="0.2"/>
    <row r="65" s="43" customFormat="1" x14ac:dyDescent="0.2"/>
    <row r="66" s="43" customFormat="1" x14ac:dyDescent="0.2"/>
    <row r="67" s="43" customFormat="1" x14ac:dyDescent="0.2"/>
    <row r="68" s="43" customFormat="1" x14ac:dyDescent="0.2"/>
    <row r="69" s="43" customFormat="1" x14ac:dyDescent="0.2"/>
    <row r="70" s="43" customFormat="1" x14ac:dyDescent="0.2"/>
    <row r="71" s="43" customFormat="1" x14ac:dyDescent="0.2"/>
    <row r="72" s="43" customFormat="1" x14ac:dyDescent="0.2"/>
    <row r="73" s="43" customFormat="1" x14ac:dyDescent="0.2"/>
    <row r="74" s="43" customFormat="1" x14ac:dyDescent="0.2"/>
    <row r="75" s="43" customFormat="1" x14ac:dyDescent="0.2"/>
    <row r="76" s="43" customFormat="1" x14ac:dyDescent="0.2"/>
    <row r="77" s="43" customFormat="1" x14ac:dyDescent="0.2"/>
    <row r="78" s="43" customFormat="1" x14ac:dyDescent="0.2"/>
    <row r="79" s="43" customFormat="1" x14ac:dyDescent="0.2"/>
    <row r="80" s="43" customFormat="1" x14ac:dyDescent="0.2"/>
    <row r="81" s="43" customFormat="1" x14ac:dyDescent="0.2"/>
    <row r="82" s="43" customFormat="1" x14ac:dyDescent="0.2"/>
    <row r="83" s="43" customFormat="1" x14ac:dyDescent="0.2"/>
    <row r="84" s="43" customFormat="1" x14ac:dyDescent="0.2"/>
    <row r="85" s="43" customFormat="1" x14ac:dyDescent="0.2"/>
    <row r="86" s="43" customFormat="1" x14ac:dyDescent="0.2"/>
    <row r="87" s="43" customFormat="1" x14ac:dyDescent="0.2"/>
    <row r="88" s="43" customFormat="1" x14ac:dyDescent="0.2"/>
    <row r="89" s="43" customFormat="1" x14ac:dyDescent="0.2"/>
    <row r="90" s="43" customFormat="1" x14ac:dyDescent="0.2"/>
    <row r="91" s="43" customFormat="1" x14ac:dyDescent="0.2"/>
    <row r="92" s="43" customFormat="1" x14ac:dyDescent="0.2"/>
    <row r="93" s="43" customFormat="1" x14ac:dyDescent="0.2"/>
    <row r="94" s="43" customFormat="1" x14ac:dyDescent="0.2"/>
    <row r="95" s="43" customFormat="1" x14ac:dyDescent="0.2"/>
    <row r="96" s="43" customFormat="1" x14ac:dyDescent="0.2"/>
    <row r="97" s="43" customFormat="1" x14ac:dyDescent="0.2"/>
    <row r="98" s="43" customFormat="1" x14ac:dyDescent="0.2"/>
    <row r="99" s="43" customFormat="1" x14ac:dyDescent="0.2"/>
    <row r="100" s="43" customFormat="1" x14ac:dyDescent="0.2"/>
    <row r="101" s="43" customFormat="1" x14ac:dyDescent="0.2"/>
    <row r="102" s="43" customFormat="1" x14ac:dyDescent="0.2"/>
    <row r="103" s="43" customFormat="1" x14ac:dyDescent="0.2"/>
    <row r="104" s="43" customFormat="1" x14ac:dyDescent="0.2"/>
    <row r="105" s="43" customFormat="1" x14ac:dyDescent="0.2"/>
    <row r="106" s="43" customFormat="1" x14ac:dyDescent="0.2"/>
    <row r="107" s="43" customFormat="1" x14ac:dyDescent="0.2"/>
    <row r="108" s="43" customFormat="1" x14ac:dyDescent="0.2"/>
    <row r="109" s="43" customFormat="1" x14ac:dyDescent="0.2"/>
    <row r="110" s="43" customFormat="1" x14ac:dyDescent="0.2"/>
    <row r="111" s="43" customFormat="1" x14ac:dyDescent="0.2"/>
    <row r="112" s="43" customFormat="1" x14ac:dyDescent="0.2"/>
    <row r="113" s="43" customFormat="1" x14ac:dyDescent="0.2"/>
    <row r="114" s="43" customFormat="1" x14ac:dyDescent="0.2"/>
    <row r="115" s="43" customFormat="1" x14ac:dyDescent="0.2"/>
    <row r="116" s="43" customFormat="1" x14ac:dyDescent="0.2"/>
    <row r="117" s="43" customFormat="1" x14ac:dyDescent="0.2"/>
    <row r="118" s="43" customFormat="1" x14ac:dyDescent="0.2"/>
    <row r="119" s="43" customFormat="1" x14ac:dyDescent="0.2"/>
    <row r="120" s="43" customFormat="1" x14ac:dyDescent="0.2"/>
    <row r="121" s="43" customFormat="1" x14ac:dyDescent="0.2"/>
    <row r="122" s="43" customFormat="1" x14ac:dyDescent="0.2"/>
    <row r="123" s="43" customFormat="1" x14ac:dyDescent="0.2"/>
    <row r="124" s="43" customFormat="1" x14ac:dyDescent="0.2"/>
    <row r="125" s="43" customFormat="1" x14ac:dyDescent="0.2"/>
    <row r="126" s="43" customFormat="1" x14ac:dyDescent="0.2"/>
    <row r="127" s="43" customFormat="1" x14ac:dyDescent="0.2"/>
    <row r="128" s="43" customFormat="1" x14ac:dyDescent="0.2"/>
    <row r="129" s="43" customFormat="1" x14ac:dyDescent="0.2"/>
    <row r="130" s="43" customFormat="1" x14ac:dyDescent="0.2"/>
    <row r="131" s="43" customFormat="1" x14ac:dyDescent="0.2"/>
    <row r="132" s="43" customFormat="1" x14ac:dyDescent="0.2"/>
    <row r="133" s="43" customFormat="1" x14ac:dyDescent="0.2"/>
    <row r="134" s="43" customFormat="1" x14ac:dyDescent="0.2"/>
    <row r="135" s="43" customFormat="1" x14ac:dyDescent="0.2"/>
    <row r="136" s="43" customFormat="1" x14ac:dyDescent="0.2"/>
    <row r="137" s="43" customFormat="1" x14ac:dyDescent="0.2"/>
    <row r="138" s="43" customFormat="1" x14ac:dyDescent="0.2"/>
    <row r="139" s="43" customFormat="1" x14ac:dyDescent="0.2"/>
    <row r="140" s="43" customFormat="1" x14ac:dyDescent="0.2"/>
    <row r="141" s="43" customFormat="1" x14ac:dyDescent="0.2"/>
    <row r="142" s="43" customFormat="1" x14ac:dyDescent="0.2"/>
    <row r="143" s="43" customFormat="1" x14ac:dyDescent="0.2"/>
    <row r="144" s="43" customFormat="1" x14ac:dyDescent="0.2"/>
    <row r="145" s="43" customFormat="1" x14ac:dyDescent="0.2"/>
    <row r="146" s="43" customFormat="1" x14ac:dyDescent="0.2"/>
    <row r="147" s="43" customFormat="1" x14ac:dyDescent="0.2"/>
    <row r="148" s="43" customFormat="1" x14ac:dyDescent="0.2"/>
    <row r="149" s="43" customFormat="1" x14ac:dyDescent="0.2"/>
    <row r="150" s="43" customFormat="1" x14ac:dyDescent="0.2"/>
    <row r="151" s="43" customFormat="1" x14ac:dyDescent="0.2"/>
    <row r="152" s="43" customFormat="1" x14ac:dyDescent="0.2"/>
    <row r="153" s="43" customFormat="1" x14ac:dyDescent="0.2"/>
    <row r="154" s="43" customFormat="1" x14ac:dyDescent="0.2"/>
    <row r="155" s="43" customFormat="1" x14ac:dyDescent="0.2"/>
    <row r="156" s="43" customFormat="1" x14ac:dyDescent="0.2"/>
    <row r="157" s="43" customFormat="1" x14ac:dyDescent="0.2"/>
    <row r="158" s="43" customFormat="1" x14ac:dyDescent="0.2"/>
    <row r="159" s="43" customFormat="1" x14ac:dyDescent="0.2"/>
    <row r="160" s="43" customFormat="1" x14ac:dyDescent="0.2"/>
    <row r="161" s="43" customFormat="1" x14ac:dyDescent="0.2"/>
    <row r="162" s="43" customFormat="1" x14ac:dyDescent="0.2"/>
    <row r="163" s="43" customFormat="1" x14ac:dyDescent="0.2"/>
    <row r="164" s="43" customFormat="1" x14ac:dyDescent="0.2"/>
    <row r="165" s="43" customFormat="1" x14ac:dyDescent="0.2"/>
    <row r="166" s="43" customFormat="1" x14ac:dyDescent="0.2"/>
    <row r="167" s="43" customFormat="1" x14ac:dyDescent="0.2"/>
    <row r="168" s="43" customFormat="1" x14ac:dyDescent="0.2"/>
    <row r="169" s="43" customFormat="1" x14ac:dyDescent="0.2"/>
    <row r="170" s="43" customFormat="1" x14ac:dyDescent="0.2"/>
    <row r="171" s="43" customFormat="1" x14ac:dyDescent="0.2"/>
    <row r="172" s="43" customFormat="1" x14ac:dyDescent="0.2"/>
    <row r="173" s="43" customFormat="1" x14ac:dyDescent="0.2"/>
    <row r="174" s="43" customFormat="1" x14ac:dyDescent="0.2"/>
    <row r="175" s="43" customFormat="1" x14ac:dyDescent="0.2"/>
    <row r="176" s="43" customFormat="1" x14ac:dyDescent="0.2"/>
    <row r="177" s="43" customFormat="1" x14ac:dyDescent="0.2"/>
    <row r="178" s="43" customFormat="1" x14ac:dyDescent="0.2"/>
    <row r="179" s="43" customFormat="1" x14ac:dyDescent="0.2"/>
    <row r="180" s="43" customFormat="1" x14ac:dyDescent="0.2"/>
    <row r="181" s="43" customFormat="1" x14ac:dyDescent="0.2"/>
    <row r="182" s="43" customFormat="1" x14ac:dyDescent="0.2"/>
    <row r="183" s="43" customFormat="1" x14ac:dyDescent="0.2"/>
    <row r="184" s="43" customFormat="1" x14ac:dyDescent="0.2"/>
    <row r="185" s="43" customFormat="1" x14ac:dyDescent="0.2"/>
    <row r="186" s="43" customFormat="1" x14ac:dyDescent="0.2"/>
    <row r="187" s="43" customFormat="1" x14ac:dyDescent="0.2"/>
    <row r="188" s="43" customFormat="1" x14ac:dyDescent="0.2"/>
    <row r="189" s="43" customFormat="1" x14ac:dyDescent="0.2"/>
    <row r="190" s="43" customFormat="1" x14ac:dyDescent="0.2"/>
    <row r="191" s="43" customFormat="1" x14ac:dyDescent="0.2"/>
    <row r="192" s="43" customFormat="1" x14ac:dyDescent="0.2"/>
    <row r="193" s="43" customFormat="1" x14ac:dyDescent="0.2"/>
    <row r="194" s="43" customFormat="1" x14ac:dyDescent="0.2"/>
    <row r="195" s="43" customFormat="1" x14ac:dyDescent="0.2"/>
    <row r="196" s="43" customFormat="1" x14ac:dyDescent="0.2"/>
    <row r="197" s="43" customFormat="1" x14ac:dyDescent="0.2"/>
    <row r="198" s="43" customFormat="1" x14ac:dyDescent="0.2"/>
    <row r="199" s="43" customFormat="1" x14ac:dyDescent="0.2"/>
    <row r="200" s="43" customFormat="1" x14ac:dyDescent="0.2"/>
    <row r="201" s="43" customFormat="1" x14ac:dyDescent="0.2"/>
    <row r="202" s="43" customFormat="1" x14ac:dyDescent="0.2"/>
    <row r="203" s="43" customFormat="1" x14ac:dyDescent="0.2"/>
    <row r="204" s="43" customFormat="1" x14ac:dyDescent="0.2"/>
    <row r="205" s="43" customFormat="1" x14ac:dyDescent="0.2"/>
    <row r="206" s="43" customFormat="1" x14ac:dyDescent="0.2"/>
    <row r="207" s="43" customFormat="1" x14ac:dyDescent="0.2"/>
    <row r="208" s="43" customFormat="1" x14ac:dyDescent="0.2"/>
    <row r="209" s="43" customFormat="1" x14ac:dyDescent="0.2"/>
    <row r="210" s="43" customFormat="1" x14ac:dyDescent="0.2"/>
    <row r="211" s="43" customFormat="1" x14ac:dyDescent="0.2"/>
    <row r="212" s="43" customFormat="1" x14ac:dyDescent="0.2"/>
    <row r="213" s="43" customFormat="1" x14ac:dyDescent="0.2"/>
    <row r="214" s="43" customFormat="1" x14ac:dyDescent="0.2"/>
    <row r="215" s="43" customFormat="1" x14ac:dyDescent="0.2"/>
    <row r="216" s="43" customFormat="1" x14ac:dyDescent="0.2"/>
    <row r="217" s="43" customFormat="1" x14ac:dyDescent="0.2"/>
    <row r="218" s="43" customFormat="1" x14ac:dyDescent="0.2"/>
    <row r="219" s="43" customFormat="1" x14ac:dyDescent="0.2"/>
    <row r="220" s="43" customFormat="1" x14ac:dyDescent="0.2"/>
    <row r="221" s="43" customFormat="1" x14ac:dyDescent="0.2"/>
    <row r="222" s="43" customFormat="1" x14ac:dyDescent="0.2"/>
    <row r="223" s="43" customFormat="1" x14ac:dyDescent="0.2"/>
    <row r="224" s="43" customFormat="1" x14ac:dyDescent="0.2"/>
    <row r="225" s="43" customFormat="1" x14ac:dyDescent="0.2"/>
    <row r="226" s="43" customFormat="1" x14ac:dyDescent="0.2"/>
    <row r="227" s="43" customFormat="1" x14ac:dyDescent="0.2"/>
    <row r="228" s="43" customFormat="1" x14ac:dyDescent="0.2"/>
    <row r="229" s="43" customFormat="1" x14ac:dyDescent="0.2"/>
    <row r="230" s="43" customFormat="1" x14ac:dyDescent="0.2"/>
    <row r="231" s="43" customFormat="1" x14ac:dyDescent="0.2"/>
    <row r="232" s="43" customFormat="1" x14ac:dyDescent="0.2"/>
    <row r="233" s="43" customFormat="1" x14ac:dyDescent="0.2"/>
    <row r="234" s="43" customFormat="1" x14ac:dyDescent="0.2"/>
    <row r="235" s="43" customFormat="1" x14ac:dyDescent="0.2"/>
    <row r="236" s="43" customFormat="1" x14ac:dyDescent="0.2"/>
    <row r="237" s="43" customFormat="1" x14ac:dyDescent="0.2"/>
    <row r="238" s="43" customFormat="1" x14ac:dyDescent="0.2"/>
    <row r="239" s="43" customFormat="1" x14ac:dyDescent="0.2"/>
    <row r="240" s="43" customFormat="1" x14ac:dyDescent="0.2"/>
    <row r="241" s="43" customFormat="1" x14ac:dyDescent="0.2"/>
    <row r="242" s="43" customFormat="1" x14ac:dyDescent="0.2"/>
    <row r="243" s="43" customFormat="1" x14ac:dyDescent="0.2"/>
    <row r="244" s="43" customFormat="1" x14ac:dyDescent="0.2"/>
    <row r="245" s="43" customFormat="1" x14ac:dyDescent="0.2"/>
    <row r="246" s="43" customFormat="1" x14ac:dyDescent="0.2"/>
    <row r="247" s="43" customFormat="1" x14ac:dyDescent="0.2"/>
    <row r="248" s="43" customFormat="1" x14ac:dyDescent="0.2"/>
    <row r="249" s="43" customFormat="1" x14ac:dyDescent="0.2"/>
    <row r="250" s="43" customFormat="1" x14ac:dyDescent="0.2"/>
    <row r="251" s="43" customFormat="1" x14ac:dyDescent="0.2"/>
    <row r="252" s="43" customFormat="1" x14ac:dyDescent="0.2"/>
    <row r="253" s="43" customFormat="1" x14ac:dyDescent="0.2"/>
    <row r="254" s="43" customFormat="1" x14ac:dyDescent="0.2"/>
    <row r="255" s="43" customFormat="1" x14ac:dyDescent="0.2"/>
    <row r="256" s="43" customFormat="1" x14ac:dyDescent="0.2"/>
    <row r="257" s="43" customFormat="1" x14ac:dyDescent="0.2"/>
    <row r="258" s="43" customFormat="1" x14ac:dyDescent="0.2"/>
    <row r="259" s="43" customFormat="1" x14ac:dyDescent="0.2"/>
    <row r="260" s="43" customFormat="1" x14ac:dyDescent="0.2"/>
    <row r="261" s="43" customFormat="1" x14ac:dyDescent="0.2"/>
    <row r="262" s="43" customFormat="1" x14ac:dyDescent="0.2"/>
    <row r="263" s="43" customFormat="1" x14ac:dyDescent="0.2"/>
    <row r="264" s="43" customFormat="1" x14ac:dyDescent="0.2"/>
    <row r="265" s="43" customFormat="1" x14ac:dyDescent="0.2"/>
    <row r="266" s="43" customFormat="1" x14ac:dyDescent="0.2"/>
    <row r="267" s="43" customFormat="1" x14ac:dyDescent="0.2"/>
    <row r="268" s="43" customFormat="1" x14ac:dyDescent="0.2"/>
    <row r="269" s="43" customFormat="1" x14ac:dyDescent="0.2"/>
    <row r="270" s="43" customFormat="1" x14ac:dyDescent="0.2"/>
    <row r="271" s="43" customFormat="1" x14ac:dyDescent="0.2"/>
  </sheetData>
  <sortState ref="A37:A56">
    <sortCondition ref="A37"/>
  </sortState>
  <mergeCells count="3">
    <mergeCell ref="A5:F5"/>
    <mergeCell ref="A12:F12"/>
    <mergeCell ref="A19:F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21" style="27" customWidth="1"/>
    <col min="2" max="2" width="19" style="27" customWidth="1"/>
    <col min="3" max="3" width="13.6640625" style="27" customWidth="1"/>
    <col min="4" max="4" width="2.83203125" style="27" customWidth="1"/>
    <col min="5" max="6" width="14.6640625" style="27" customWidth="1"/>
    <col min="7" max="16384" width="8.83203125" style="27"/>
  </cols>
  <sheetData>
    <row r="1" spans="1:6" ht="15" x14ac:dyDescent="0.2">
      <c r="A1" s="212" t="s">
        <v>147</v>
      </c>
      <c r="B1" s="212"/>
      <c r="C1" s="213"/>
      <c r="D1" s="213"/>
      <c r="E1" s="214"/>
    </row>
    <row r="2" spans="1:6" x14ac:dyDescent="0.2">
      <c r="A2" s="212"/>
      <c r="B2" s="212"/>
      <c r="C2" s="213"/>
      <c r="D2" s="213"/>
      <c r="E2" s="214"/>
    </row>
    <row r="3" spans="1:6" x14ac:dyDescent="0.2">
      <c r="A3" s="215"/>
      <c r="B3" s="215"/>
      <c r="C3" s="215"/>
      <c r="D3" s="215"/>
      <c r="E3" s="216" t="s">
        <v>50</v>
      </c>
      <c r="F3" s="166"/>
    </row>
    <row r="4" spans="1:6" ht="24" customHeight="1" x14ac:dyDescent="0.2">
      <c r="A4" s="217"/>
      <c r="B4" s="218" t="s">
        <v>56</v>
      </c>
      <c r="C4" s="29" t="s">
        <v>57</v>
      </c>
      <c r="D4" s="219"/>
      <c r="E4" s="66" t="s">
        <v>148</v>
      </c>
      <c r="F4" s="66"/>
    </row>
    <row r="5" spans="1:6" ht="15.75" customHeight="1" x14ac:dyDescent="0.2">
      <c r="A5" s="220"/>
      <c r="B5" s="221" t="s">
        <v>62</v>
      </c>
      <c r="C5" s="221"/>
      <c r="D5" s="222"/>
      <c r="E5" s="223" t="s">
        <v>63</v>
      </c>
      <c r="F5" s="223" t="s">
        <v>64</v>
      </c>
    </row>
    <row r="6" spans="1:6" x14ac:dyDescent="0.2">
      <c r="A6" s="213"/>
      <c r="E6" s="224"/>
      <c r="F6" s="224"/>
    </row>
    <row r="7" spans="1:6" x14ac:dyDescent="0.2">
      <c r="A7" s="213" t="s">
        <v>7</v>
      </c>
      <c r="B7" s="225">
        <v>2.93</v>
      </c>
      <c r="C7" s="225">
        <v>2.68</v>
      </c>
      <c r="D7" s="225"/>
      <c r="E7" s="226">
        <v>1.33</v>
      </c>
      <c r="F7" s="226">
        <v>1.1299999999999999</v>
      </c>
    </row>
    <row r="8" spans="1:6" x14ac:dyDescent="0.2">
      <c r="A8" s="213" t="s">
        <v>8</v>
      </c>
      <c r="B8" s="225">
        <v>2.73</v>
      </c>
      <c r="C8" s="225">
        <v>2.48</v>
      </c>
      <c r="D8" s="225"/>
      <c r="E8" s="226">
        <v>1.28</v>
      </c>
      <c r="F8" s="226">
        <v>1.08</v>
      </c>
    </row>
    <row r="9" spans="1:6" x14ac:dyDescent="0.2">
      <c r="A9" s="213" t="s">
        <v>9</v>
      </c>
      <c r="B9" s="225">
        <v>2.5299999999999998</v>
      </c>
      <c r="C9" s="225">
        <v>2.2799999999999998</v>
      </c>
      <c r="D9" s="225"/>
      <c r="E9" s="226">
        <v>1.23</v>
      </c>
      <c r="F9" s="226">
        <v>1.03</v>
      </c>
    </row>
    <row r="10" spans="1:6" x14ac:dyDescent="0.2">
      <c r="A10" s="213" t="s">
        <v>10</v>
      </c>
      <c r="B10" s="225">
        <v>2.38</v>
      </c>
      <c r="C10" s="225">
        <v>2.13</v>
      </c>
      <c r="D10" s="225"/>
      <c r="E10" s="226">
        <v>1.18</v>
      </c>
      <c r="F10" s="226">
        <v>0.98</v>
      </c>
    </row>
    <row r="11" spans="1:6" x14ac:dyDescent="0.2">
      <c r="A11" s="213" t="s">
        <v>11</v>
      </c>
      <c r="B11" s="225">
        <v>2.08</v>
      </c>
      <c r="C11" s="225">
        <v>1.83</v>
      </c>
      <c r="D11" s="225"/>
      <c r="E11" s="226">
        <v>1.1299999999999999</v>
      </c>
      <c r="F11" s="226">
        <v>0.98</v>
      </c>
    </row>
    <row r="12" spans="1:6" x14ac:dyDescent="0.2">
      <c r="A12" s="213" t="s">
        <v>12</v>
      </c>
      <c r="B12" s="225">
        <v>2.13</v>
      </c>
      <c r="C12" s="225">
        <v>1.88</v>
      </c>
      <c r="D12" s="225"/>
      <c r="E12" s="226">
        <v>1.1299999999999999</v>
      </c>
      <c r="F12" s="226">
        <v>0.98</v>
      </c>
    </row>
    <row r="13" spans="1:6" x14ac:dyDescent="0.2">
      <c r="A13" s="213" t="s">
        <v>13</v>
      </c>
      <c r="B13" s="225">
        <v>2.48</v>
      </c>
      <c r="C13" s="225">
        <v>2.23</v>
      </c>
      <c r="D13" s="225"/>
      <c r="E13" s="226">
        <v>1.18</v>
      </c>
      <c r="F13" s="226">
        <v>0.98</v>
      </c>
    </row>
    <row r="14" spans="1:6" x14ac:dyDescent="0.2">
      <c r="A14" s="213" t="s">
        <v>14</v>
      </c>
      <c r="B14" s="225">
        <v>2.78</v>
      </c>
      <c r="C14" s="225">
        <v>2.5299999999999998</v>
      </c>
      <c r="D14" s="225"/>
      <c r="E14" s="226">
        <v>1.18</v>
      </c>
      <c r="F14" s="226">
        <v>0.98</v>
      </c>
    </row>
    <row r="15" spans="1:6" x14ac:dyDescent="0.2">
      <c r="A15" s="213" t="s">
        <v>15</v>
      </c>
      <c r="B15" s="225">
        <v>2.63</v>
      </c>
      <c r="C15" s="225">
        <v>2.38</v>
      </c>
      <c r="D15" s="225"/>
      <c r="E15" s="226">
        <v>1.1299999999999999</v>
      </c>
      <c r="F15" s="226">
        <v>0.93</v>
      </c>
    </row>
    <row r="16" spans="1:6" x14ac:dyDescent="0.2">
      <c r="A16" s="213" t="s">
        <v>16</v>
      </c>
      <c r="B16" s="225">
        <v>2.48</v>
      </c>
      <c r="C16" s="225">
        <v>2.23</v>
      </c>
      <c r="D16" s="225"/>
      <c r="E16" s="226">
        <v>1.1299999999999999</v>
      </c>
      <c r="F16" s="226">
        <v>0.93</v>
      </c>
    </row>
    <row r="17" spans="1:6" x14ac:dyDescent="0.2">
      <c r="A17" s="213" t="s">
        <v>17</v>
      </c>
      <c r="B17" s="225">
        <v>2.48</v>
      </c>
      <c r="C17" s="225">
        <v>2.23</v>
      </c>
      <c r="D17" s="225"/>
      <c r="E17" s="226">
        <v>1.08</v>
      </c>
      <c r="F17" s="226">
        <v>0.88</v>
      </c>
    </row>
    <row r="18" spans="1:6" x14ac:dyDescent="0.2">
      <c r="A18" s="227" t="s">
        <v>18</v>
      </c>
      <c r="B18" s="228">
        <v>2.33</v>
      </c>
      <c r="C18" s="228">
        <v>2.08</v>
      </c>
      <c r="D18" s="228"/>
      <c r="E18" s="229">
        <v>1.03</v>
      </c>
      <c r="F18" s="229">
        <v>0.83</v>
      </c>
    </row>
    <row r="19" spans="1:6" x14ac:dyDescent="0.2">
      <c r="B19" s="213"/>
      <c r="C19" s="213"/>
      <c r="D19" s="213"/>
      <c r="E19" s="230"/>
      <c r="F19" s="230"/>
    </row>
    <row r="20" spans="1:6" ht="15" x14ac:dyDescent="0.2">
      <c r="A20" s="231" t="s">
        <v>149</v>
      </c>
      <c r="B20" s="213"/>
      <c r="C20" s="213"/>
      <c r="D20" s="213"/>
      <c r="E20" s="230"/>
      <c r="F20" s="230"/>
    </row>
    <row r="21" spans="1:6" ht="15" x14ac:dyDescent="0.2">
      <c r="A21" s="231" t="s">
        <v>150</v>
      </c>
      <c r="B21" s="213"/>
      <c r="C21" s="213"/>
      <c r="D21" s="213"/>
      <c r="E21" s="213"/>
    </row>
    <row r="22" spans="1:6" x14ac:dyDescent="0.2">
      <c r="B22" s="232"/>
      <c r="C22" s="232"/>
      <c r="D22" s="232"/>
      <c r="E22" s="232"/>
      <c r="F22" s="232"/>
    </row>
    <row r="23" spans="1:6" x14ac:dyDescent="0.2">
      <c r="A23" s="213" t="s">
        <v>58</v>
      </c>
      <c r="B23" s="63"/>
      <c r="C23" s="63"/>
      <c r="D23" s="63"/>
      <c r="E23" s="63"/>
      <c r="F23" s="63"/>
    </row>
    <row r="24" spans="1:6" x14ac:dyDescent="0.2">
      <c r="A24" s="233"/>
      <c r="B24" s="234"/>
      <c r="C24" s="234"/>
      <c r="D24" s="234"/>
    </row>
    <row r="25" spans="1:6" x14ac:dyDescent="0.2">
      <c r="B25" s="235"/>
      <c r="C25" s="235"/>
      <c r="D25" s="236"/>
      <c r="E25" s="235"/>
      <c r="F25" s="235"/>
    </row>
    <row r="26" spans="1:6" x14ac:dyDescent="0.2">
      <c r="E26" s="237"/>
    </row>
    <row r="27" spans="1:6" x14ac:dyDescent="0.2">
      <c r="B27" s="232"/>
      <c r="C27" s="232"/>
      <c r="E27" s="232"/>
      <c r="F27" s="232"/>
    </row>
    <row r="30" spans="1:6" x14ac:dyDescent="0.2">
      <c r="B30" s="34"/>
      <c r="C30" s="34"/>
      <c r="F30" s="63"/>
    </row>
    <row r="31" spans="1:6" x14ac:dyDescent="0.2">
      <c r="B31" s="34"/>
      <c r="C31" s="34"/>
      <c r="F31" s="63"/>
    </row>
    <row r="32" spans="1:6" x14ac:dyDescent="0.2">
      <c r="B32" s="34"/>
      <c r="C32" s="34"/>
      <c r="F32" s="63"/>
    </row>
    <row r="38" spans="3:3" x14ac:dyDescent="0.2">
      <c r="C38" s="63"/>
    </row>
  </sheetData>
  <mergeCells count="1">
    <mergeCell ref="E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14.1640625" style="2" bestFit="1" customWidth="1"/>
    <col min="2" max="2" width="9.83203125" style="2" customWidth="1"/>
    <col min="3" max="3" width="11.1640625" style="2" customWidth="1"/>
    <col min="4" max="6" width="8.6640625" style="2" customWidth="1"/>
    <col min="7" max="7" width="8.5" style="2" customWidth="1"/>
    <col min="8" max="8" width="1.6640625" style="2" customWidth="1"/>
    <col min="9" max="9" width="11.1640625" style="2" customWidth="1"/>
    <col min="10" max="10" width="8" style="2" customWidth="1"/>
    <col min="11" max="14" width="7.83203125" style="2" customWidth="1"/>
    <col min="15" max="16384" width="8.83203125" style="2"/>
  </cols>
  <sheetData>
    <row r="1" spans="1:14" x14ac:dyDescent="0.2">
      <c r="A1" s="1" t="s">
        <v>146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spans="1:14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2">
      <c r="B4" s="6" t="s">
        <v>73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x14ac:dyDescent="0.2">
      <c r="B5" s="6" t="s">
        <v>19</v>
      </c>
      <c r="C5" s="6"/>
      <c r="D5" s="6"/>
      <c r="E5" s="6"/>
      <c r="F5" s="6"/>
      <c r="G5" s="6"/>
      <c r="H5" s="8"/>
      <c r="I5" s="6" t="s">
        <v>82</v>
      </c>
      <c r="J5" s="6"/>
      <c r="K5" s="6"/>
      <c r="L5" s="6"/>
      <c r="M5" s="6"/>
      <c r="N5" s="6"/>
    </row>
    <row r="6" spans="1:14" ht="26.45" customHeight="1" x14ac:dyDescent="0.2">
      <c r="A6" s="11" t="s">
        <v>23</v>
      </c>
      <c r="B6" s="12" t="s">
        <v>60</v>
      </c>
      <c r="C6" s="13" t="s">
        <v>61</v>
      </c>
      <c r="D6" s="14" t="s">
        <v>5</v>
      </c>
      <c r="E6" s="12" t="s">
        <v>36</v>
      </c>
      <c r="F6" s="12" t="s">
        <v>91</v>
      </c>
      <c r="G6" s="12" t="s">
        <v>2</v>
      </c>
      <c r="H6" s="12"/>
      <c r="I6" s="12" t="s">
        <v>60</v>
      </c>
      <c r="J6" s="13" t="s">
        <v>61</v>
      </c>
      <c r="K6" s="14" t="s">
        <v>5</v>
      </c>
      <c r="L6" s="12" t="s">
        <v>36</v>
      </c>
      <c r="M6" s="12" t="s">
        <v>91</v>
      </c>
      <c r="N6" s="12" t="s">
        <v>2</v>
      </c>
    </row>
    <row r="7" spans="1:14" ht="12.75" customHeight="1" x14ac:dyDescent="0.2">
      <c r="A7" s="10"/>
      <c r="D7" s="7"/>
      <c r="E7" s="10"/>
      <c r="F7" s="10"/>
      <c r="G7" s="10"/>
      <c r="H7" s="10"/>
      <c r="K7" s="7"/>
      <c r="L7" s="10"/>
      <c r="M7" s="10"/>
      <c r="N7" s="10"/>
    </row>
    <row r="8" spans="1:14" ht="14.25" customHeight="1" x14ac:dyDescent="0.2">
      <c r="A8" s="15">
        <v>41729</v>
      </c>
      <c r="B8" s="17">
        <v>7.69</v>
      </c>
      <c r="C8" s="17">
        <v>6.59</v>
      </c>
      <c r="D8" s="17">
        <v>7.97</v>
      </c>
      <c r="E8" s="17">
        <v>8.11</v>
      </c>
      <c r="F8" s="17">
        <v>9.65</v>
      </c>
      <c r="G8" s="17">
        <v>7.57</v>
      </c>
      <c r="H8" s="17"/>
      <c r="I8" s="17">
        <v>5.96</v>
      </c>
      <c r="J8" s="17">
        <v>5.94</v>
      </c>
      <c r="K8" s="17">
        <v>7.14</v>
      </c>
      <c r="L8" s="2">
        <v>8.26</v>
      </c>
      <c r="M8" s="17">
        <v>8.5500000000000007</v>
      </c>
      <c r="N8" s="17">
        <v>6.5</v>
      </c>
    </row>
    <row r="9" spans="1:14" ht="14.25" customHeight="1" x14ac:dyDescent="0.2">
      <c r="A9" s="15">
        <v>41820</v>
      </c>
      <c r="B9" s="17">
        <v>7.67</v>
      </c>
      <c r="C9" s="17">
        <v>6.58</v>
      </c>
      <c r="D9" s="17">
        <v>7.78</v>
      </c>
      <c r="E9" s="17">
        <v>8.2899999999999991</v>
      </c>
      <c r="F9" s="17">
        <v>8.34</v>
      </c>
      <c r="G9" s="17">
        <v>7.41</v>
      </c>
      <c r="H9" s="17"/>
      <c r="I9" s="17">
        <v>5.86</v>
      </c>
      <c r="J9" s="17">
        <v>5.84</v>
      </c>
      <c r="K9" s="17">
        <v>6.99</v>
      </c>
      <c r="L9" s="2">
        <v>8.02</v>
      </c>
      <c r="M9" s="17">
        <v>8.26</v>
      </c>
      <c r="N9" s="17">
        <v>6.37</v>
      </c>
    </row>
    <row r="10" spans="1:14" ht="14.25" customHeight="1" x14ac:dyDescent="0.2">
      <c r="A10" s="15">
        <v>41912</v>
      </c>
      <c r="B10" s="17">
        <v>7.47</v>
      </c>
      <c r="C10" s="17">
        <v>6.35</v>
      </c>
      <c r="D10" s="17">
        <v>7.7</v>
      </c>
      <c r="E10" s="17">
        <v>8.64</v>
      </c>
      <c r="F10" s="17">
        <v>8.11</v>
      </c>
      <c r="G10" s="17">
        <v>7.21</v>
      </c>
      <c r="H10" s="17"/>
      <c r="I10" s="17">
        <v>5.66</v>
      </c>
      <c r="J10" s="17">
        <v>5.62</v>
      </c>
      <c r="K10" s="17">
        <v>6.81</v>
      </c>
      <c r="L10" s="2">
        <v>7.77</v>
      </c>
      <c r="M10" s="17">
        <v>7.98</v>
      </c>
      <c r="N10" s="17">
        <v>6.16</v>
      </c>
    </row>
    <row r="11" spans="1:14" ht="14.25" customHeight="1" x14ac:dyDescent="0.2">
      <c r="A11" s="15">
        <v>42004</v>
      </c>
      <c r="B11" s="17">
        <v>7.23</v>
      </c>
      <c r="C11" s="17">
        <v>5.97</v>
      </c>
      <c r="D11" s="17">
        <v>7.29</v>
      </c>
      <c r="E11" s="17">
        <v>8.99</v>
      </c>
      <c r="F11" s="17">
        <v>8.08</v>
      </c>
      <c r="G11" s="17">
        <v>6.89</v>
      </c>
      <c r="H11" s="17"/>
      <c r="I11" s="17">
        <v>5.39</v>
      </c>
      <c r="J11" s="17">
        <v>5.43</v>
      </c>
      <c r="K11" s="17">
        <v>6.44</v>
      </c>
      <c r="L11" s="2">
        <v>7.54</v>
      </c>
      <c r="M11" s="17">
        <v>7.75</v>
      </c>
      <c r="N11" s="17">
        <v>5.9</v>
      </c>
    </row>
    <row r="12" spans="1:14" ht="14.25" customHeight="1" x14ac:dyDescent="0.2">
      <c r="A12" s="15">
        <v>42094</v>
      </c>
      <c r="B12" s="17">
        <v>7.12</v>
      </c>
      <c r="C12" s="17">
        <v>5.82</v>
      </c>
      <c r="D12" s="17">
        <v>7.17</v>
      </c>
      <c r="E12" s="17">
        <v>8.25</v>
      </c>
      <c r="F12" s="17">
        <v>8.33</v>
      </c>
      <c r="G12" s="17">
        <v>6.8</v>
      </c>
      <c r="H12" s="17"/>
      <c r="I12" s="17">
        <v>5.18</v>
      </c>
      <c r="J12" s="17">
        <v>5.3</v>
      </c>
      <c r="K12" s="17">
        <v>6.18</v>
      </c>
      <c r="L12" s="17">
        <v>7.57</v>
      </c>
      <c r="M12" s="17">
        <v>7.83</v>
      </c>
      <c r="N12" s="17">
        <v>5.73</v>
      </c>
    </row>
    <row r="13" spans="1:14" ht="14.25" customHeight="1" x14ac:dyDescent="0.2">
      <c r="A13" s="15">
        <v>42185</v>
      </c>
      <c r="B13" s="17">
        <v>6.73</v>
      </c>
      <c r="C13" s="17">
        <v>5.79</v>
      </c>
      <c r="D13" s="17">
        <v>6.91</v>
      </c>
      <c r="E13" s="17">
        <v>7.79</v>
      </c>
      <c r="F13" s="17">
        <v>7.76</v>
      </c>
      <c r="G13" s="17">
        <v>6.58</v>
      </c>
      <c r="H13" s="17"/>
      <c r="I13" s="17">
        <v>5.03</v>
      </c>
      <c r="J13" s="17">
        <v>5.0199999999999996</v>
      </c>
      <c r="K13" s="17">
        <v>5.68</v>
      </c>
      <c r="L13" s="17">
        <v>7.21</v>
      </c>
      <c r="M13" s="17">
        <v>7.44</v>
      </c>
      <c r="N13" s="17">
        <v>5.46</v>
      </c>
    </row>
    <row r="14" spans="1:14" ht="14.25" customHeight="1" x14ac:dyDescent="0.2">
      <c r="A14" s="15">
        <v>42277</v>
      </c>
      <c r="B14" s="17">
        <v>6.61</v>
      </c>
      <c r="C14" s="17">
        <v>5.58</v>
      </c>
      <c r="D14" s="17">
        <v>6.53</v>
      </c>
      <c r="E14" s="17">
        <v>7.41</v>
      </c>
      <c r="F14" s="17">
        <v>7.6</v>
      </c>
      <c r="G14" s="17">
        <v>6.36</v>
      </c>
      <c r="H14" s="17"/>
      <c r="I14" s="17">
        <v>4.79</v>
      </c>
      <c r="J14" s="17">
        <v>4.8600000000000003</v>
      </c>
      <c r="K14" s="17">
        <v>5.44</v>
      </c>
      <c r="L14" s="17">
        <v>7.03</v>
      </c>
      <c r="M14" s="17">
        <v>7.35</v>
      </c>
      <c r="N14" s="17">
        <v>5.24</v>
      </c>
    </row>
    <row r="15" spans="1:14" ht="14.25" customHeight="1" x14ac:dyDescent="0.2">
      <c r="A15" s="15">
        <v>42369</v>
      </c>
      <c r="B15" s="17">
        <v>6.65</v>
      </c>
      <c r="C15" s="17">
        <v>5.57</v>
      </c>
      <c r="D15" s="17">
        <v>6.52</v>
      </c>
      <c r="E15" s="17">
        <v>7.69</v>
      </c>
      <c r="F15" s="17">
        <v>7.6</v>
      </c>
      <c r="G15" s="17">
        <v>6.39</v>
      </c>
      <c r="H15" s="17"/>
      <c r="I15" s="17">
        <v>4.6399999999999997</v>
      </c>
      <c r="J15" s="17">
        <v>4.7300000000000004</v>
      </c>
      <c r="K15" s="17">
        <v>5.03</v>
      </c>
      <c r="L15" s="17">
        <v>6.86</v>
      </c>
      <c r="M15" s="17">
        <v>7.29</v>
      </c>
      <c r="N15" s="17">
        <v>5.04</v>
      </c>
    </row>
    <row r="16" spans="1:14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2" x14ac:dyDescent="0.2">
      <c r="B17" s="21"/>
      <c r="C17" s="21"/>
      <c r="D17" s="21"/>
      <c r="E17" s="21"/>
      <c r="F17" s="21"/>
    </row>
    <row r="18" spans="1:12" x14ac:dyDescent="0.2">
      <c r="A18" s="19" t="s">
        <v>6</v>
      </c>
      <c r="B18" s="21"/>
      <c r="C18" s="21"/>
      <c r="D18" s="21"/>
      <c r="E18" s="21"/>
      <c r="F18" s="21"/>
      <c r="H18" s="22"/>
      <c r="I18" s="22"/>
      <c r="J18" s="22"/>
      <c r="K18" s="22"/>
      <c r="L18" s="22"/>
    </row>
    <row r="19" spans="1:12" x14ac:dyDescent="0.2">
      <c r="B19" s="21"/>
      <c r="C19" s="21"/>
      <c r="D19" s="21"/>
      <c r="E19" s="21"/>
      <c r="F19" s="21"/>
    </row>
    <row r="20" spans="1:12" x14ac:dyDescent="0.2">
      <c r="B20" s="21"/>
      <c r="C20" s="21"/>
      <c r="D20" s="21"/>
      <c r="E20" s="21"/>
      <c r="F20" s="21"/>
    </row>
    <row r="21" spans="1:12" x14ac:dyDescent="0.2">
      <c r="B21" s="21"/>
      <c r="C21" s="21"/>
      <c r="D21" s="21"/>
      <c r="E21" s="21"/>
      <c r="F21" s="21"/>
      <c r="H21" s="23"/>
      <c r="I21" s="23"/>
      <c r="J21" s="23"/>
      <c r="K21" s="23"/>
      <c r="L21" s="23"/>
    </row>
    <row r="22" spans="1:12" x14ac:dyDescent="0.2">
      <c r="B22" s="21"/>
      <c r="C22" s="21"/>
      <c r="D22" s="21"/>
      <c r="E22" s="21"/>
      <c r="F22" s="21"/>
    </row>
    <row r="23" spans="1:12" x14ac:dyDescent="0.2">
      <c r="B23" s="21"/>
      <c r="C23" s="21"/>
      <c r="D23" s="21"/>
      <c r="E23" s="21"/>
      <c r="F23" s="21"/>
    </row>
    <row r="24" spans="1:12" x14ac:dyDescent="0.2">
      <c r="B24" s="21"/>
      <c r="C24" s="21"/>
      <c r="D24" s="21"/>
      <c r="E24" s="21"/>
      <c r="F24" s="21"/>
      <c r="H24" s="21"/>
      <c r="I24" s="21"/>
      <c r="J24" s="21"/>
      <c r="K24" s="21"/>
      <c r="L24" s="21"/>
    </row>
    <row r="25" spans="1:12" x14ac:dyDescent="0.2">
      <c r="B25" s="21"/>
      <c r="C25" s="21"/>
      <c r="D25" s="21"/>
      <c r="E25" s="21"/>
      <c r="F25" s="21"/>
      <c r="H25" s="21"/>
      <c r="I25" s="21"/>
      <c r="J25" s="21"/>
      <c r="K25" s="21"/>
      <c r="L25" s="21"/>
    </row>
    <row r="26" spans="1:12" x14ac:dyDescent="0.2">
      <c r="B26" s="21"/>
      <c r="C26" s="21"/>
      <c r="D26" s="21"/>
      <c r="E26" s="21"/>
      <c r="F26" s="21"/>
      <c r="H26" s="21"/>
      <c r="I26" s="21"/>
      <c r="J26" s="21"/>
      <c r="K26" s="21"/>
      <c r="L26" s="21"/>
    </row>
    <row r="27" spans="1:12" x14ac:dyDescent="0.2">
      <c r="B27" s="21"/>
      <c r="C27" s="21"/>
      <c r="D27" s="21"/>
      <c r="E27" s="21"/>
      <c r="F27" s="21"/>
      <c r="H27" s="21"/>
      <c r="I27" s="21"/>
      <c r="J27" s="21"/>
      <c r="K27" s="21"/>
      <c r="L27" s="21"/>
    </row>
    <row r="28" spans="1:12" x14ac:dyDescent="0.2">
      <c r="B28" s="21"/>
      <c r="C28" s="21"/>
      <c r="D28" s="21"/>
      <c r="E28" s="21"/>
      <c r="F28" s="21"/>
      <c r="H28" s="21"/>
      <c r="I28" s="21"/>
      <c r="J28" s="21"/>
      <c r="K28" s="21"/>
      <c r="L28" s="21"/>
    </row>
    <row r="29" spans="1:12" x14ac:dyDescent="0.2">
      <c r="B29" s="21"/>
      <c r="C29" s="21"/>
      <c r="D29" s="21"/>
      <c r="E29" s="21"/>
      <c r="F29" s="21"/>
      <c r="H29" s="21"/>
      <c r="I29" s="21"/>
      <c r="J29" s="21"/>
      <c r="K29" s="21"/>
      <c r="L29" s="21"/>
    </row>
    <row r="30" spans="1:12" x14ac:dyDescent="0.2">
      <c r="B30" s="21"/>
      <c r="C30" s="21"/>
      <c r="D30" s="21"/>
      <c r="E30" s="21"/>
      <c r="F30" s="21"/>
      <c r="H30" s="21"/>
      <c r="I30" s="21"/>
      <c r="J30" s="21"/>
      <c r="K30" s="21"/>
      <c r="L30" s="21"/>
    </row>
    <row r="31" spans="1:12" x14ac:dyDescent="0.2">
      <c r="B31" s="21"/>
      <c r="C31" s="21"/>
      <c r="D31" s="21"/>
      <c r="E31" s="21"/>
      <c r="F31" s="21"/>
      <c r="H31" s="21"/>
      <c r="I31" s="21"/>
      <c r="J31" s="21"/>
      <c r="K31" s="21"/>
      <c r="L31" s="21"/>
    </row>
    <row r="32" spans="1:12" x14ac:dyDescent="0.2">
      <c r="B32" s="21"/>
      <c r="C32" s="21"/>
      <c r="D32" s="21"/>
      <c r="E32" s="21"/>
      <c r="F32" s="21"/>
      <c r="H32" s="26"/>
      <c r="I32" s="26"/>
      <c r="J32" s="26"/>
      <c r="K32" s="26"/>
      <c r="L32" s="26"/>
    </row>
    <row r="33" spans="2:8" x14ac:dyDescent="0.2">
      <c r="B33" s="21"/>
      <c r="C33" s="21"/>
      <c r="D33" s="21"/>
      <c r="E33" s="21"/>
      <c r="F33" s="21"/>
      <c r="H33" s="21"/>
    </row>
    <row r="34" spans="2:8" x14ac:dyDescent="0.2">
      <c r="B34" s="21"/>
      <c r="C34" s="21"/>
      <c r="D34" s="21"/>
      <c r="E34" s="21"/>
      <c r="F34" s="21"/>
      <c r="H34" s="21"/>
    </row>
    <row r="35" spans="2:8" x14ac:dyDescent="0.2">
      <c r="B35" s="21"/>
      <c r="C35" s="21"/>
      <c r="D35" s="21"/>
      <c r="E35" s="21"/>
      <c r="F35" s="21"/>
    </row>
    <row r="36" spans="2:8" x14ac:dyDescent="0.2">
      <c r="B36" s="21"/>
    </row>
    <row r="37" spans="2:8" x14ac:dyDescent="0.2">
      <c r="B37" s="21"/>
    </row>
    <row r="38" spans="2:8" x14ac:dyDescent="0.2">
      <c r="B38" s="21"/>
    </row>
    <row r="39" spans="2:8" x14ac:dyDescent="0.2">
      <c r="B39" s="21"/>
    </row>
  </sheetData>
  <mergeCells count="3">
    <mergeCell ref="B4:N4"/>
    <mergeCell ref="B5:G5"/>
    <mergeCell ref="I5:N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75" zoomScaleNormal="75" workbookViewId="0">
      <selection sqref="A1:XFD1048576"/>
    </sheetView>
  </sheetViews>
  <sheetFormatPr defaultRowHeight="12.75" x14ac:dyDescent="0.2"/>
  <cols>
    <col min="1" max="1" width="12.5" style="2" customWidth="1"/>
    <col min="2" max="2" width="16" style="2" customWidth="1"/>
    <col min="3" max="3" width="17.5" style="2" customWidth="1"/>
    <col min="4" max="4" width="14.5" style="2" customWidth="1"/>
    <col min="5" max="5" width="17.33203125" style="2" customWidth="1"/>
    <col min="6" max="16384" width="9.33203125" style="27"/>
  </cols>
  <sheetData>
    <row r="1" spans="1:6" x14ac:dyDescent="0.2">
      <c r="A1" s="155" t="s">
        <v>145</v>
      </c>
      <c r="B1" s="156"/>
      <c r="C1" s="156"/>
      <c r="D1" s="156"/>
      <c r="E1" s="156"/>
    </row>
    <row r="2" spans="1:6" x14ac:dyDescent="0.2">
      <c r="A2" s="158"/>
      <c r="B2" s="158"/>
      <c r="C2" s="158"/>
      <c r="D2" s="158"/>
      <c r="E2" s="159"/>
    </row>
    <row r="3" spans="1:6" ht="16.5" customHeight="1" x14ac:dyDescent="0.2">
      <c r="A3" s="160"/>
      <c r="B3" s="161" t="s">
        <v>92</v>
      </c>
      <c r="C3" s="161"/>
      <c r="D3" s="161"/>
      <c r="E3" s="161"/>
    </row>
    <row r="4" spans="1:6" ht="35.25" customHeight="1" x14ac:dyDescent="0.2">
      <c r="A4" s="163"/>
      <c r="B4" s="208" t="s">
        <v>85</v>
      </c>
      <c r="C4" s="208" t="s">
        <v>116</v>
      </c>
      <c r="D4" s="208" t="s">
        <v>117</v>
      </c>
      <c r="E4" s="52" t="s">
        <v>118</v>
      </c>
    </row>
    <row r="5" spans="1:6" x14ac:dyDescent="0.2">
      <c r="A5" s="160"/>
      <c r="B5" s="156"/>
      <c r="C5" s="156"/>
      <c r="D5" s="156"/>
      <c r="E5" s="165"/>
    </row>
    <row r="6" spans="1:6" x14ac:dyDescent="0.2">
      <c r="A6" s="209" t="s">
        <v>93</v>
      </c>
      <c r="B6" s="210">
        <v>132.1</v>
      </c>
      <c r="C6" s="210">
        <v>23.5</v>
      </c>
      <c r="D6" s="210">
        <v>154.69999999999999</v>
      </c>
      <c r="E6" s="171"/>
      <c r="F6" s="211"/>
    </row>
    <row r="7" spans="1:6" x14ac:dyDescent="0.2">
      <c r="A7" s="209" t="s">
        <v>94</v>
      </c>
      <c r="B7" s="210">
        <v>247.3</v>
      </c>
      <c r="C7" s="210">
        <v>19.3</v>
      </c>
      <c r="D7" s="210">
        <v>266.7</v>
      </c>
      <c r="E7" s="171">
        <v>72.400000000000006</v>
      </c>
      <c r="F7" s="211"/>
    </row>
    <row r="8" spans="1:6" x14ac:dyDescent="0.2">
      <c r="A8" s="209" t="s">
        <v>95</v>
      </c>
      <c r="B8" s="210">
        <v>352.5</v>
      </c>
      <c r="C8" s="210">
        <v>24.4</v>
      </c>
      <c r="D8" s="210">
        <v>376.87</v>
      </c>
      <c r="E8" s="171">
        <v>41.3</v>
      </c>
      <c r="F8" s="211"/>
    </row>
    <row r="9" spans="1:6" x14ac:dyDescent="0.2">
      <c r="A9" s="209" t="s">
        <v>96</v>
      </c>
      <c r="B9" s="210">
        <v>432.4</v>
      </c>
      <c r="C9" s="210">
        <v>26.2</v>
      </c>
      <c r="D9" s="210">
        <v>458.6</v>
      </c>
      <c r="E9" s="171">
        <v>21.7</v>
      </c>
      <c r="F9" s="211"/>
    </row>
    <row r="10" spans="1:6" x14ac:dyDescent="0.2">
      <c r="A10" s="209" t="s">
        <v>97</v>
      </c>
      <c r="B10" s="210">
        <v>495.6</v>
      </c>
      <c r="C10" s="210">
        <v>27.2</v>
      </c>
      <c r="D10" s="210">
        <v>522.79999999999995</v>
      </c>
      <c r="E10" s="171">
        <v>14</v>
      </c>
      <c r="F10" s="211"/>
    </row>
    <row r="11" spans="1:6" x14ac:dyDescent="0.2">
      <c r="A11" s="163"/>
      <c r="B11" s="163"/>
      <c r="C11" s="163"/>
      <c r="D11" s="163"/>
      <c r="E11" s="184"/>
    </row>
    <row r="12" spans="1:6" x14ac:dyDescent="0.2">
      <c r="B12" s="156"/>
      <c r="C12" s="156"/>
      <c r="D12" s="156"/>
      <c r="E12" s="22"/>
    </row>
    <row r="13" spans="1:6" x14ac:dyDescent="0.2">
      <c r="A13" s="19" t="s">
        <v>86</v>
      </c>
      <c r="B13" s="156"/>
      <c r="C13" s="156"/>
      <c r="D13" s="156"/>
      <c r="E13" s="22"/>
    </row>
    <row r="14" spans="1:6" x14ac:dyDescent="0.2">
      <c r="A14" s="19"/>
      <c r="B14" s="156"/>
      <c r="C14" s="156"/>
      <c r="D14" s="156"/>
      <c r="E14" s="22"/>
    </row>
    <row r="15" spans="1:6" x14ac:dyDescent="0.2">
      <c r="A15" s="140"/>
      <c r="E15" s="22"/>
    </row>
    <row r="16" spans="1:6" x14ac:dyDescent="0.2">
      <c r="A16" s="140"/>
    </row>
    <row r="17" spans="1:5" x14ac:dyDescent="0.2">
      <c r="A17" s="140"/>
    </row>
    <row r="18" spans="1:5" x14ac:dyDescent="0.2">
      <c r="E18" s="24"/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18.33203125" style="2" customWidth="1"/>
    <col min="2" max="2" width="23.6640625" style="2" customWidth="1"/>
    <col min="3" max="3" width="18.33203125" style="2" customWidth="1"/>
    <col min="4" max="4" width="3.1640625" style="2" customWidth="1"/>
    <col min="5" max="5" width="19.6640625" style="2" customWidth="1"/>
    <col min="6" max="6" width="11.6640625" style="2" customWidth="1"/>
    <col min="7" max="7" width="4" style="2" customWidth="1"/>
    <col min="8" max="8" width="10.6640625" style="2" bestFit="1" customWidth="1"/>
    <col min="9" max="9" width="12.33203125" style="2" customWidth="1"/>
    <col min="10" max="16384" width="8.83203125" style="2"/>
  </cols>
  <sheetData>
    <row r="1" spans="1:9" ht="15" customHeight="1" x14ac:dyDescent="0.2">
      <c r="A1" s="1" t="s">
        <v>144</v>
      </c>
      <c r="B1" s="1"/>
      <c r="C1" s="1"/>
      <c r="D1" s="1"/>
    </row>
    <row r="2" spans="1:9" ht="15" customHeight="1" x14ac:dyDescent="0.2">
      <c r="A2" s="1"/>
      <c r="B2" s="1"/>
      <c r="C2" s="1"/>
      <c r="D2" s="1"/>
    </row>
    <row r="3" spans="1:9" x14ac:dyDescent="0.2">
      <c r="A3" s="3"/>
      <c r="H3" s="5"/>
      <c r="I3" s="5" t="s">
        <v>0</v>
      </c>
    </row>
    <row r="4" spans="1:9" ht="31.5" customHeight="1" x14ac:dyDescent="0.2">
      <c r="A4" s="202"/>
      <c r="B4" s="6" t="s">
        <v>75</v>
      </c>
      <c r="C4" s="6"/>
      <c r="D4" s="8"/>
      <c r="E4" s="6" t="s">
        <v>83</v>
      </c>
      <c r="F4" s="6"/>
      <c r="G4" s="8"/>
      <c r="H4" s="6" t="s">
        <v>22</v>
      </c>
      <c r="I4" s="6"/>
    </row>
    <row r="5" spans="1:9" ht="26.25" customHeight="1" x14ac:dyDescent="0.2">
      <c r="A5" s="18"/>
      <c r="B5" s="89" t="s">
        <v>80</v>
      </c>
      <c r="C5" s="52" t="s">
        <v>59</v>
      </c>
      <c r="D5" s="52"/>
      <c r="E5" s="89" t="s">
        <v>80</v>
      </c>
      <c r="F5" s="52" t="s">
        <v>98</v>
      </c>
      <c r="G5" s="52"/>
      <c r="H5" s="89" t="s">
        <v>80</v>
      </c>
      <c r="I5" s="52" t="s">
        <v>98</v>
      </c>
    </row>
    <row r="6" spans="1:9" ht="20.25" customHeight="1" x14ac:dyDescent="0.2">
      <c r="A6" s="10"/>
      <c r="B6" s="137"/>
      <c r="C6" s="56"/>
      <c r="D6" s="56"/>
      <c r="E6" s="137"/>
      <c r="F6" s="56"/>
      <c r="G6" s="56"/>
      <c r="H6" s="137"/>
      <c r="I6" s="56"/>
    </row>
    <row r="7" spans="1:9" ht="14.25" customHeight="1" x14ac:dyDescent="0.2">
      <c r="A7" s="107" t="s">
        <v>60</v>
      </c>
      <c r="B7" s="61">
        <v>176</v>
      </c>
      <c r="C7" s="141">
        <v>-10.199999999999999</v>
      </c>
      <c r="D7" s="141"/>
      <c r="E7" s="61">
        <v>1803</v>
      </c>
      <c r="F7" s="141">
        <v>-13.4</v>
      </c>
      <c r="G7" s="141"/>
      <c r="H7" s="61">
        <v>5549</v>
      </c>
      <c r="I7" s="141">
        <v>-10.6</v>
      </c>
    </row>
    <row r="8" spans="1:9" ht="14.25" customHeight="1" x14ac:dyDescent="0.2">
      <c r="A8" s="107" t="s">
        <v>61</v>
      </c>
      <c r="B8" s="61">
        <v>345</v>
      </c>
      <c r="C8" s="141">
        <v>0.4</v>
      </c>
      <c r="D8" s="141"/>
      <c r="E8" s="61">
        <v>1654</v>
      </c>
      <c r="F8" s="141">
        <v>-13.4</v>
      </c>
      <c r="G8" s="141"/>
      <c r="H8" s="61">
        <v>4473</v>
      </c>
      <c r="I8" s="141">
        <v>-10.8</v>
      </c>
    </row>
    <row r="9" spans="1:9" ht="14.25" customHeight="1" x14ac:dyDescent="0.2">
      <c r="A9" s="107" t="s">
        <v>5</v>
      </c>
      <c r="B9" s="61">
        <v>150</v>
      </c>
      <c r="C9" s="141">
        <v>-0.2</v>
      </c>
      <c r="D9" s="141"/>
      <c r="E9" s="61">
        <v>1310</v>
      </c>
      <c r="F9" s="141">
        <v>-11.9</v>
      </c>
      <c r="G9" s="141"/>
      <c r="H9" s="61">
        <v>3899</v>
      </c>
      <c r="I9" s="141">
        <v>-9.4</v>
      </c>
    </row>
    <row r="10" spans="1:9" ht="14.25" customHeight="1" x14ac:dyDescent="0.2">
      <c r="A10" s="107" t="s">
        <v>36</v>
      </c>
      <c r="B10" s="61">
        <v>220</v>
      </c>
      <c r="C10" s="141">
        <v>1.9</v>
      </c>
      <c r="D10" s="141"/>
      <c r="E10" s="61">
        <v>904</v>
      </c>
      <c r="F10" s="141">
        <v>-2.6</v>
      </c>
      <c r="G10" s="141"/>
      <c r="H10" s="61">
        <v>3737</v>
      </c>
      <c r="I10" s="141">
        <v>-2.6</v>
      </c>
    </row>
    <row r="11" spans="1:9" ht="14.25" customHeight="1" x14ac:dyDescent="0.2">
      <c r="A11" s="107"/>
      <c r="B11" s="203"/>
      <c r="C11" s="141"/>
      <c r="D11" s="141"/>
      <c r="E11" s="203"/>
      <c r="F11" s="141"/>
      <c r="G11" s="141"/>
      <c r="H11" s="203"/>
      <c r="I11" s="141"/>
    </row>
    <row r="12" spans="1:9" s="133" customFormat="1" ht="18" customHeight="1" x14ac:dyDescent="0.2">
      <c r="A12" s="204" t="s">
        <v>2</v>
      </c>
      <c r="B12" s="205">
        <v>891</v>
      </c>
      <c r="C12" s="206">
        <v>-1.6</v>
      </c>
      <c r="D12" s="206"/>
      <c r="E12" s="205">
        <v>5671</v>
      </c>
      <c r="F12" s="206">
        <v>-10.6</v>
      </c>
      <c r="G12" s="206"/>
      <c r="H12" s="205">
        <v>17658</v>
      </c>
      <c r="I12" s="206">
        <v>-8</v>
      </c>
    </row>
    <row r="13" spans="1:9" x14ac:dyDescent="0.2">
      <c r="B13" s="19"/>
      <c r="C13" s="19"/>
      <c r="D13" s="19"/>
      <c r="E13" s="19"/>
      <c r="F13" s="19"/>
      <c r="G13" s="19"/>
      <c r="H13" s="19"/>
      <c r="I13" s="19"/>
    </row>
    <row r="14" spans="1:9" x14ac:dyDescent="0.2">
      <c r="A14" s="19" t="s">
        <v>100</v>
      </c>
    </row>
    <row r="15" spans="1:9" x14ac:dyDescent="0.2">
      <c r="B15" s="19"/>
      <c r="C15" s="19"/>
      <c r="D15" s="19"/>
      <c r="E15" s="19"/>
    </row>
    <row r="16" spans="1:9" x14ac:dyDescent="0.2">
      <c r="A16" s="19"/>
    </row>
    <row r="17" spans="2:5" x14ac:dyDescent="0.2">
      <c r="B17" s="207"/>
      <c r="C17" s="207"/>
      <c r="D17" s="207"/>
      <c r="E17" s="207"/>
    </row>
    <row r="19" spans="2:5" x14ac:dyDescent="0.2">
      <c r="B19" s="197"/>
      <c r="C19" s="197"/>
      <c r="D19" s="197"/>
    </row>
    <row r="20" spans="2:5" x14ac:dyDescent="0.2">
      <c r="B20" s="198"/>
      <c r="C20" s="197"/>
      <c r="D20" s="197"/>
    </row>
    <row r="21" spans="2:5" x14ac:dyDescent="0.2">
      <c r="B21" s="23"/>
      <c r="C21" s="197"/>
      <c r="D21" s="197"/>
    </row>
    <row r="22" spans="2:5" x14ac:dyDescent="0.2">
      <c r="B22" s="22"/>
    </row>
    <row r="23" spans="2:5" x14ac:dyDescent="0.2">
      <c r="B23" s="22"/>
    </row>
  </sheetData>
  <mergeCells count="3">
    <mergeCell ref="B4:C4"/>
    <mergeCell ref="E4:F4"/>
    <mergeCell ref="H4:I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27" style="2" customWidth="1"/>
    <col min="2" max="2" width="11" style="2" customWidth="1"/>
    <col min="3" max="3" width="11.83203125" style="2" customWidth="1"/>
    <col min="4" max="4" width="3" style="2" customWidth="1"/>
    <col min="5" max="5" width="10.6640625" style="2" customWidth="1"/>
    <col min="6" max="6" width="11.5" style="2" customWidth="1"/>
    <col min="7" max="7" width="2.83203125" style="2" customWidth="1"/>
    <col min="8" max="8" width="9.33203125" style="2" customWidth="1"/>
    <col min="9" max="9" width="11.5" style="2" customWidth="1"/>
    <col min="10" max="10" width="3" style="2" customWidth="1"/>
    <col min="11" max="11" width="10" style="2" customWidth="1"/>
    <col min="12" max="12" width="11.5" style="2" customWidth="1"/>
    <col min="13" max="16384" width="8.83203125" style="2"/>
  </cols>
  <sheetData>
    <row r="1" spans="1:12" x14ac:dyDescent="0.2">
      <c r="A1" s="193" t="s">
        <v>143</v>
      </c>
      <c r="B1" s="193"/>
      <c r="C1" s="193"/>
      <c r="D1" s="193"/>
      <c r="E1" s="193"/>
      <c r="F1" s="193"/>
      <c r="G1" s="193"/>
    </row>
    <row r="2" spans="1:12" x14ac:dyDescent="0.2">
      <c r="A2" s="147"/>
      <c r="B2" s="147"/>
      <c r="C2" s="147"/>
      <c r="D2" s="147"/>
      <c r="E2" s="147"/>
      <c r="F2" s="147"/>
      <c r="G2" s="147"/>
    </row>
    <row r="3" spans="1:12" x14ac:dyDescent="0.2">
      <c r="A3" s="3"/>
      <c r="L3" s="187" t="s">
        <v>0</v>
      </c>
    </row>
    <row r="4" spans="1:12" ht="24.75" customHeight="1" x14ac:dyDescent="0.2">
      <c r="B4" s="6" t="s">
        <v>75</v>
      </c>
      <c r="C4" s="6"/>
      <c r="D4" s="8"/>
      <c r="E4" s="6" t="s">
        <v>28</v>
      </c>
      <c r="F4" s="6"/>
      <c r="G4" s="8"/>
      <c r="H4" s="6" t="s">
        <v>119</v>
      </c>
      <c r="I4" s="6"/>
      <c r="J4" s="8"/>
      <c r="K4" s="6" t="s">
        <v>22</v>
      </c>
      <c r="L4" s="6"/>
    </row>
    <row r="5" spans="1:12" ht="33.75" customHeight="1" x14ac:dyDescent="0.2">
      <c r="A5" s="18"/>
      <c r="B5" s="14" t="s">
        <v>41</v>
      </c>
      <c r="C5" s="13" t="s">
        <v>59</v>
      </c>
      <c r="D5" s="12"/>
      <c r="E5" s="14" t="s">
        <v>41</v>
      </c>
      <c r="F5" s="13" t="s">
        <v>59</v>
      </c>
      <c r="G5" s="12"/>
      <c r="H5" s="14" t="s">
        <v>41</v>
      </c>
      <c r="I5" s="13" t="s">
        <v>59</v>
      </c>
      <c r="J5" s="12"/>
      <c r="K5" s="14" t="s">
        <v>41</v>
      </c>
      <c r="L5" s="13" t="s">
        <v>59</v>
      </c>
    </row>
    <row r="6" spans="1:12" ht="12.75" customHeight="1" x14ac:dyDescent="0.2">
      <c r="A6" s="10"/>
      <c r="D6" s="10"/>
      <c r="G6" s="10"/>
      <c r="J6" s="10"/>
    </row>
    <row r="7" spans="1:12" ht="14.25" customHeight="1" x14ac:dyDescent="0.2">
      <c r="A7" s="194">
        <v>2011</v>
      </c>
      <c r="B7" s="61">
        <v>43786</v>
      </c>
      <c r="C7" s="142">
        <v>7.1</v>
      </c>
      <c r="D7" s="150"/>
      <c r="E7" s="61">
        <v>32023</v>
      </c>
      <c r="F7" s="141">
        <v>4.4000000000000004</v>
      </c>
      <c r="G7" s="10"/>
      <c r="H7" s="61">
        <v>75809</v>
      </c>
      <c r="I7" s="141">
        <v>6</v>
      </c>
      <c r="J7" s="150"/>
      <c r="K7" s="61">
        <v>992822</v>
      </c>
      <c r="L7" s="16">
        <v>3.3</v>
      </c>
    </row>
    <row r="8" spans="1:12" ht="14.25" customHeight="1" x14ac:dyDescent="0.2">
      <c r="A8" s="194">
        <v>2012</v>
      </c>
      <c r="B8" s="61">
        <v>44210</v>
      </c>
      <c r="C8" s="142">
        <v>1</v>
      </c>
      <c r="D8" s="150"/>
      <c r="E8" s="61">
        <v>31755</v>
      </c>
      <c r="F8" s="141">
        <v>-0.8</v>
      </c>
      <c r="G8" s="10"/>
      <c r="H8" s="61">
        <v>75965</v>
      </c>
      <c r="I8" s="141">
        <v>0.2</v>
      </c>
      <c r="J8" s="150"/>
      <c r="K8" s="61">
        <v>958304</v>
      </c>
      <c r="L8" s="16">
        <v>-3.5</v>
      </c>
    </row>
    <row r="9" spans="1:12" ht="14.25" customHeight="1" x14ac:dyDescent="0.2">
      <c r="A9" s="194">
        <v>2013</v>
      </c>
      <c r="B9" s="61">
        <v>44096</v>
      </c>
      <c r="C9" s="141">
        <v>-0.3</v>
      </c>
      <c r="D9" s="150"/>
      <c r="E9" s="61">
        <v>30084</v>
      </c>
      <c r="F9" s="141">
        <v>-5.3</v>
      </c>
      <c r="G9" s="10"/>
      <c r="H9" s="61">
        <v>74180</v>
      </c>
      <c r="I9" s="141">
        <v>-2.2999999999999998</v>
      </c>
      <c r="J9" s="150"/>
      <c r="K9" s="61">
        <v>905216</v>
      </c>
      <c r="L9" s="16">
        <v>-5.5</v>
      </c>
    </row>
    <row r="10" spans="1:12" ht="14.25" customHeight="1" x14ac:dyDescent="0.2">
      <c r="A10" s="194">
        <v>2014</v>
      </c>
      <c r="B10" s="61">
        <v>44420</v>
      </c>
      <c r="C10" s="141">
        <v>0.7</v>
      </c>
      <c r="D10" s="150"/>
      <c r="E10" s="61">
        <v>31250</v>
      </c>
      <c r="F10" s="141">
        <v>3.9</v>
      </c>
      <c r="G10" s="10"/>
      <c r="H10" s="61">
        <v>75670</v>
      </c>
      <c r="I10" s="141">
        <v>2</v>
      </c>
      <c r="J10" s="150"/>
      <c r="K10" s="61">
        <v>895202</v>
      </c>
      <c r="L10" s="16">
        <v>-1.1000000000000001</v>
      </c>
    </row>
    <row r="11" spans="1:12" ht="14.25" customHeight="1" x14ac:dyDescent="0.2">
      <c r="A11" s="194"/>
      <c r="B11" s="61"/>
      <c r="C11" s="141"/>
      <c r="D11" s="150"/>
      <c r="E11" s="61"/>
      <c r="F11" s="141"/>
      <c r="G11" s="10"/>
      <c r="H11" s="61"/>
      <c r="I11" s="141"/>
      <c r="J11" s="150"/>
      <c r="K11" s="61"/>
      <c r="L11" s="16"/>
    </row>
    <row r="12" spans="1:12" ht="14.25" customHeight="1" x14ac:dyDescent="0.2">
      <c r="A12" s="195">
        <v>2015</v>
      </c>
      <c r="B12" s="95">
        <v>44358</v>
      </c>
      <c r="C12" s="141">
        <v>-0.1</v>
      </c>
      <c r="D12" s="150"/>
      <c r="E12" s="61">
        <v>31356</v>
      </c>
      <c r="F12" s="141">
        <v>0.3</v>
      </c>
      <c r="G12" s="10"/>
      <c r="H12" s="61">
        <v>75714</v>
      </c>
      <c r="I12" s="141">
        <v>0.1</v>
      </c>
      <c r="J12" s="150"/>
      <c r="K12" s="61">
        <v>880813</v>
      </c>
      <c r="L12" s="16">
        <v>-1.6</v>
      </c>
    </row>
    <row r="13" spans="1:12" ht="18" customHeight="1" x14ac:dyDescent="0.2">
      <c r="A13" s="15" t="s">
        <v>124</v>
      </c>
      <c r="B13" s="196" t="s">
        <v>65</v>
      </c>
      <c r="C13" s="141">
        <v>5</v>
      </c>
      <c r="D13" s="150"/>
      <c r="E13" s="196" t="s">
        <v>65</v>
      </c>
      <c r="F13" s="141">
        <v>3.6</v>
      </c>
      <c r="G13" s="10"/>
      <c r="H13" s="196" t="s">
        <v>65</v>
      </c>
      <c r="I13" s="141">
        <v>8.6</v>
      </c>
      <c r="J13" s="150"/>
      <c r="K13" s="196" t="s">
        <v>65</v>
      </c>
      <c r="L13" s="141">
        <v>100</v>
      </c>
    </row>
    <row r="14" spans="1:12" x14ac:dyDescent="0.2">
      <c r="A14" s="15"/>
      <c r="B14" s="196"/>
      <c r="C14" s="141"/>
      <c r="D14" s="150"/>
      <c r="E14" s="196"/>
      <c r="F14" s="141"/>
      <c r="G14" s="10"/>
      <c r="H14" s="196"/>
      <c r="I14" s="141"/>
      <c r="J14" s="150"/>
      <c r="K14" s="196"/>
      <c r="L14" s="141"/>
    </row>
    <row r="15" spans="1:12" ht="25.5" x14ac:dyDescent="0.2">
      <c r="A15" s="15" t="s">
        <v>125</v>
      </c>
      <c r="B15" s="196" t="s">
        <v>65</v>
      </c>
      <c r="C15" s="141">
        <v>1.3</v>
      </c>
      <c r="D15" s="150"/>
      <c r="E15" s="196" t="s">
        <v>65</v>
      </c>
      <c r="F15" s="141">
        <v>-2.1</v>
      </c>
      <c r="G15" s="10"/>
      <c r="H15" s="196" t="s">
        <v>65</v>
      </c>
      <c r="I15" s="141">
        <v>0.2</v>
      </c>
      <c r="J15" s="150"/>
      <c r="K15" s="196" t="s">
        <v>65</v>
      </c>
      <c r="L15" s="141">
        <v>-11.3</v>
      </c>
    </row>
    <row r="16" spans="1:12" x14ac:dyDescent="0.2">
      <c r="A16" s="18"/>
      <c r="B16" s="18"/>
      <c r="C16" s="18"/>
      <c r="D16" s="18"/>
      <c r="E16" s="18"/>
      <c r="F16" s="18"/>
      <c r="G16" s="18"/>
      <c r="H16" s="3"/>
      <c r="I16" s="18"/>
      <c r="J16" s="18"/>
      <c r="K16" s="3"/>
      <c r="L16" s="3"/>
    </row>
    <row r="17" spans="1:12" x14ac:dyDescent="0.2">
      <c r="B17" s="19"/>
      <c r="C17" s="19"/>
      <c r="D17" s="19"/>
      <c r="E17" s="19"/>
      <c r="F17" s="19"/>
      <c r="G17" s="19"/>
      <c r="H17" s="19"/>
      <c r="I17" s="19"/>
      <c r="J17" s="19"/>
      <c r="K17" s="19"/>
    </row>
    <row r="18" spans="1:12" x14ac:dyDescent="0.2">
      <c r="A18" s="19" t="s">
        <v>6</v>
      </c>
      <c r="C18" s="22"/>
      <c r="F18" s="22"/>
      <c r="I18" s="22"/>
      <c r="L18" s="22"/>
    </row>
    <row r="19" spans="1:12" x14ac:dyDescent="0.2">
      <c r="C19" s="22"/>
      <c r="F19" s="22"/>
      <c r="I19" s="22"/>
      <c r="L19" s="22"/>
    </row>
    <row r="20" spans="1:12" x14ac:dyDescent="0.2">
      <c r="C20" s="22"/>
      <c r="E20" s="192"/>
      <c r="F20" s="22"/>
      <c r="I20" s="22"/>
      <c r="L20" s="22"/>
    </row>
    <row r="21" spans="1:12" x14ac:dyDescent="0.2">
      <c r="B21" s="197"/>
      <c r="C21" s="22"/>
      <c r="E21" s="197"/>
      <c r="F21" s="22"/>
      <c r="H21" s="197"/>
      <c r="I21" s="22"/>
      <c r="L21" s="22"/>
    </row>
    <row r="22" spans="1:12" x14ac:dyDescent="0.2">
      <c r="B22" s="198"/>
      <c r="E22" s="198"/>
      <c r="F22" s="22"/>
      <c r="H22" s="199"/>
      <c r="I22" s="22"/>
    </row>
    <row r="23" spans="1:12" x14ac:dyDescent="0.2">
      <c r="B23" s="23"/>
      <c r="C23" s="23"/>
      <c r="E23" s="23"/>
      <c r="F23" s="200"/>
      <c r="H23" s="197"/>
      <c r="I23" s="200"/>
      <c r="L23" s="200"/>
    </row>
    <row r="24" spans="1:12" x14ac:dyDescent="0.2">
      <c r="B24" s="22"/>
      <c r="C24" s="22"/>
      <c r="F24" s="22"/>
      <c r="I24" s="22"/>
    </row>
    <row r="25" spans="1:12" x14ac:dyDescent="0.2">
      <c r="B25" s="22"/>
      <c r="C25" s="22"/>
      <c r="E25" s="201"/>
      <c r="F25" s="22"/>
      <c r="I25" s="22"/>
      <c r="L25" s="22"/>
    </row>
    <row r="26" spans="1:12" x14ac:dyDescent="0.2">
      <c r="C26" s="22"/>
    </row>
    <row r="27" spans="1:12" x14ac:dyDescent="0.2">
      <c r="C27" s="22"/>
    </row>
    <row r="28" spans="1:12" x14ac:dyDescent="0.2">
      <c r="C28" s="22"/>
    </row>
    <row r="29" spans="1:12" x14ac:dyDescent="0.2">
      <c r="C29" s="22"/>
    </row>
    <row r="30" spans="1:12" x14ac:dyDescent="0.2">
      <c r="C30" s="22"/>
    </row>
  </sheetData>
  <mergeCells count="5">
    <mergeCell ref="K4:L4"/>
    <mergeCell ref="H4:I4"/>
    <mergeCell ref="A1:G1"/>
    <mergeCell ref="B4:C4"/>
    <mergeCell ref="E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37.1640625" style="2" customWidth="1"/>
    <col min="2" max="2" width="10.83203125" style="2" customWidth="1"/>
    <col min="3" max="3" width="12.1640625" style="2" customWidth="1"/>
    <col min="4" max="4" width="1.5" style="2" customWidth="1"/>
    <col min="5" max="5" width="10.5" style="2" customWidth="1"/>
    <col min="6" max="6" width="12.5" style="2" customWidth="1"/>
    <col min="7" max="7" width="1.5" style="2" customWidth="1"/>
    <col min="8" max="8" width="11.5" style="2" customWidth="1"/>
    <col min="9" max="9" width="12" style="2" customWidth="1"/>
    <col min="10" max="10" width="1.5" style="2" customWidth="1"/>
    <col min="11" max="11" width="10.1640625" style="2" customWidth="1"/>
    <col min="12" max="12" width="12.5" style="2" customWidth="1"/>
    <col min="13" max="13" width="1.5" style="2" customWidth="1"/>
    <col min="14" max="14" width="11" style="2" customWidth="1"/>
    <col min="15" max="15" width="12.1640625" style="2" customWidth="1"/>
    <col min="16" max="16" width="8.83203125" style="2"/>
    <col min="17" max="17" width="9.5" style="2" bestFit="1" customWidth="1"/>
    <col min="18" max="16384" width="8.83203125" style="2"/>
  </cols>
  <sheetData>
    <row r="1" spans="1:18" x14ac:dyDescent="0.2">
      <c r="A1" s="1" t="s">
        <v>140</v>
      </c>
      <c r="B1" s="1"/>
      <c r="C1" s="1"/>
      <c r="D1" s="1"/>
      <c r="E1" s="1"/>
      <c r="F1" s="1"/>
      <c r="G1" s="1"/>
      <c r="H1" s="1"/>
    </row>
    <row r="2" spans="1:18" x14ac:dyDescent="0.2">
      <c r="A2" s="1"/>
      <c r="B2" s="1"/>
      <c r="C2" s="1"/>
      <c r="D2" s="1"/>
      <c r="E2" s="1"/>
      <c r="F2" s="1"/>
      <c r="G2" s="1"/>
      <c r="H2" s="1"/>
    </row>
    <row r="3" spans="1:18" x14ac:dyDescent="0.2">
      <c r="A3" s="3"/>
      <c r="E3" s="3"/>
      <c r="F3" s="3"/>
      <c r="G3" s="3"/>
      <c r="H3" s="3"/>
      <c r="I3" s="3"/>
      <c r="J3" s="3"/>
      <c r="K3" s="3"/>
      <c r="L3" s="3"/>
      <c r="M3" s="3"/>
      <c r="N3" s="3"/>
      <c r="O3" s="5" t="s">
        <v>0</v>
      </c>
    </row>
    <row r="4" spans="1:18" ht="12.75" customHeight="1" x14ac:dyDescent="0.2">
      <c r="A4" s="107"/>
      <c r="B4" s="6" t="s">
        <v>60</v>
      </c>
      <c r="C4" s="6"/>
      <c r="D4" s="7"/>
      <c r="E4" s="185" t="s">
        <v>61</v>
      </c>
      <c r="F4" s="185"/>
      <c r="G4" s="56"/>
      <c r="H4" s="6" t="s">
        <v>5</v>
      </c>
      <c r="I4" s="6"/>
      <c r="J4" s="8"/>
      <c r="K4" s="6" t="s">
        <v>99</v>
      </c>
      <c r="L4" s="6"/>
      <c r="M4" s="7"/>
      <c r="N4" s="186" t="s">
        <v>2</v>
      </c>
      <c r="O4" s="186"/>
    </row>
    <row r="5" spans="1:18" ht="28.5" customHeight="1" x14ac:dyDescent="0.2">
      <c r="A5" s="11"/>
      <c r="B5" s="14" t="s">
        <v>41</v>
      </c>
      <c r="C5" s="13" t="s">
        <v>59</v>
      </c>
      <c r="D5" s="12"/>
      <c r="E5" s="14" t="s">
        <v>41</v>
      </c>
      <c r="F5" s="13" t="s">
        <v>59</v>
      </c>
      <c r="G5" s="12"/>
      <c r="H5" s="14" t="s">
        <v>41</v>
      </c>
      <c r="I5" s="13" t="s">
        <v>59</v>
      </c>
      <c r="J5" s="12"/>
      <c r="K5" s="14" t="s">
        <v>41</v>
      </c>
      <c r="L5" s="13" t="s">
        <v>59</v>
      </c>
      <c r="M5" s="12"/>
      <c r="N5" s="14" t="s">
        <v>41</v>
      </c>
      <c r="O5" s="13" t="s">
        <v>59</v>
      </c>
    </row>
    <row r="6" spans="1:18" ht="12.75" customHeight="1" x14ac:dyDescent="0.2">
      <c r="A6" s="10"/>
      <c r="H6" s="10"/>
      <c r="I6" s="10"/>
      <c r="J6" s="10"/>
      <c r="N6" s="10"/>
    </row>
    <row r="7" spans="1:18" ht="14.25" customHeight="1" x14ac:dyDescent="0.2">
      <c r="A7" s="107">
        <v>2011</v>
      </c>
      <c r="B7" s="61">
        <v>12047</v>
      </c>
      <c r="C7" s="94">
        <v>7.4</v>
      </c>
      <c r="D7" s="94"/>
      <c r="E7" s="61">
        <v>14591</v>
      </c>
      <c r="F7" s="16">
        <v>6.9</v>
      </c>
      <c r="G7" s="16"/>
      <c r="H7" s="150">
        <v>8600</v>
      </c>
      <c r="I7" s="138">
        <v>5.9</v>
      </c>
      <c r="J7" s="138"/>
      <c r="K7" s="61">
        <v>8547</v>
      </c>
      <c r="L7" s="138">
        <v>8.3000000000000007</v>
      </c>
      <c r="M7" s="138"/>
      <c r="N7" s="61">
        <v>43786</v>
      </c>
      <c r="O7" s="16">
        <v>-0.2</v>
      </c>
      <c r="P7" s="187"/>
      <c r="Q7" s="156"/>
      <c r="R7" s="22"/>
    </row>
    <row r="8" spans="1:18" ht="14.25" customHeight="1" x14ac:dyDescent="0.2">
      <c r="A8" s="107">
        <v>2012</v>
      </c>
      <c r="B8" s="61">
        <v>12355</v>
      </c>
      <c r="C8" s="16">
        <v>2.6</v>
      </c>
      <c r="D8" s="16"/>
      <c r="E8" s="61">
        <v>14802</v>
      </c>
      <c r="F8" s="16">
        <v>1.4</v>
      </c>
      <c r="G8" s="16"/>
      <c r="H8" s="150">
        <v>8559</v>
      </c>
      <c r="I8" s="16">
        <v>-0.5</v>
      </c>
      <c r="J8" s="16"/>
      <c r="K8" s="61">
        <v>8494</v>
      </c>
      <c r="L8" s="16">
        <v>-0.6</v>
      </c>
      <c r="M8" s="16"/>
      <c r="N8" s="61">
        <v>44210</v>
      </c>
      <c r="O8" s="16">
        <v>8.4</v>
      </c>
      <c r="P8" s="187"/>
      <c r="Q8" s="156"/>
      <c r="R8" s="22"/>
    </row>
    <row r="9" spans="1:18" ht="12.75" customHeight="1" x14ac:dyDescent="0.2">
      <c r="A9" s="107">
        <v>2013</v>
      </c>
      <c r="B9" s="61">
        <v>12424</v>
      </c>
      <c r="C9" s="16">
        <v>0.6</v>
      </c>
      <c r="D9" s="16"/>
      <c r="E9" s="61">
        <v>14786</v>
      </c>
      <c r="F9" s="16">
        <v>-0.1</v>
      </c>
      <c r="G9" s="16"/>
      <c r="H9" s="150">
        <v>8535</v>
      </c>
      <c r="I9" s="16">
        <v>-0.3</v>
      </c>
      <c r="J9" s="16"/>
      <c r="K9" s="61">
        <v>8350</v>
      </c>
      <c r="L9" s="16">
        <v>-1.7</v>
      </c>
      <c r="M9" s="16"/>
      <c r="N9" s="61">
        <v>44096</v>
      </c>
      <c r="O9" s="16">
        <v>-0.3</v>
      </c>
      <c r="P9" s="187"/>
      <c r="Q9" s="156"/>
      <c r="R9" s="22"/>
    </row>
    <row r="10" spans="1:18" ht="12.75" customHeight="1" x14ac:dyDescent="0.2">
      <c r="A10" s="107">
        <v>2014</v>
      </c>
      <c r="B10" s="61">
        <v>12386</v>
      </c>
      <c r="C10" s="16">
        <v>-0.3</v>
      </c>
      <c r="D10" s="16"/>
      <c r="E10" s="61">
        <v>15012</v>
      </c>
      <c r="F10" s="16">
        <v>1.5</v>
      </c>
      <c r="G10" s="16"/>
      <c r="H10" s="150">
        <v>8618</v>
      </c>
      <c r="I10" s="138">
        <v>1</v>
      </c>
      <c r="J10" s="16"/>
      <c r="K10" s="61">
        <v>8404</v>
      </c>
      <c r="L10" s="16">
        <v>0.6</v>
      </c>
      <c r="M10" s="16"/>
      <c r="N10" s="61">
        <v>44420</v>
      </c>
      <c r="O10" s="138">
        <v>0.7</v>
      </c>
      <c r="P10" s="187"/>
      <c r="Q10" s="156"/>
      <c r="R10" s="22"/>
    </row>
    <row r="11" spans="1:18" ht="12.75" customHeight="1" x14ac:dyDescent="0.2">
      <c r="A11" s="107"/>
      <c r="B11" s="61"/>
      <c r="C11" s="16"/>
      <c r="D11" s="16"/>
      <c r="E11" s="61"/>
      <c r="F11" s="16"/>
      <c r="G11" s="16"/>
      <c r="H11" s="150"/>
      <c r="I11" s="138"/>
      <c r="J11" s="16"/>
      <c r="K11" s="61"/>
      <c r="L11" s="16"/>
      <c r="M11" s="16"/>
      <c r="N11" s="61"/>
      <c r="O11" s="138"/>
      <c r="P11" s="187"/>
      <c r="Q11" s="156"/>
      <c r="R11" s="22"/>
    </row>
    <row r="12" spans="1:18" ht="12.75" customHeight="1" x14ac:dyDescent="0.2">
      <c r="A12" s="107">
        <v>2015</v>
      </c>
      <c r="B12" s="61">
        <v>12415</v>
      </c>
      <c r="C12" s="16">
        <v>0.2</v>
      </c>
      <c r="D12" s="16"/>
      <c r="E12" s="61">
        <v>14894</v>
      </c>
      <c r="F12" s="16">
        <v>-0.8</v>
      </c>
      <c r="G12" s="16"/>
      <c r="H12" s="150">
        <v>8582</v>
      </c>
      <c r="I12" s="138">
        <v>-0.4</v>
      </c>
      <c r="J12" s="16"/>
      <c r="K12" s="61">
        <v>8466</v>
      </c>
      <c r="L12" s="16">
        <v>0.7</v>
      </c>
      <c r="M12" s="16"/>
      <c r="N12" s="61">
        <v>44358</v>
      </c>
      <c r="O12" s="138">
        <v>-0.1</v>
      </c>
      <c r="P12" s="187"/>
      <c r="Q12" s="156"/>
      <c r="R12" s="22"/>
    </row>
    <row r="13" spans="1:18" ht="13.5" customHeight="1" x14ac:dyDescent="0.2">
      <c r="A13" s="10" t="s">
        <v>89</v>
      </c>
      <c r="B13" s="138">
        <v>28</v>
      </c>
      <c r="C13" s="188" t="s">
        <v>65</v>
      </c>
      <c r="D13" s="189"/>
      <c r="E13" s="16">
        <v>33.6</v>
      </c>
      <c r="F13" s="188" t="s">
        <v>65</v>
      </c>
      <c r="G13" s="189"/>
      <c r="H13" s="16">
        <v>19.3</v>
      </c>
      <c r="I13" s="188" t="s">
        <v>65</v>
      </c>
      <c r="J13" s="189"/>
      <c r="K13" s="16">
        <v>19.100000000000001</v>
      </c>
      <c r="L13" s="188" t="s">
        <v>65</v>
      </c>
      <c r="M13" s="189"/>
      <c r="N13" s="138">
        <v>100</v>
      </c>
      <c r="O13" s="188" t="s">
        <v>65</v>
      </c>
    </row>
    <row r="14" spans="1:18" ht="13.5" customHeight="1" x14ac:dyDescent="0.2">
      <c r="A14" s="190" t="s">
        <v>126</v>
      </c>
      <c r="B14" s="138">
        <v>105</v>
      </c>
      <c r="C14" s="188" t="s">
        <v>65</v>
      </c>
      <c r="D14" s="189"/>
      <c r="E14" s="16">
        <v>96</v>
      </c>
      <c r="F14" s="188" t="s">
        <v>65</v>
      </c>
      <c r="G14" s="189"/>
      <c r="H14" s="16">
        <v>98</v>
      </c>
      <c r="I14" s="188" t="s">
        <v>65</v>
      </c>
      <c r="J14" s="189"/>
      <c r="K14" s="16">
        <v>39</v>
      </c>
      <c r="L14" s="188" t="s">
        <v>65</v>
      </c>
      <c r="M14" s="189"/>
      <c r="N14" s="138">
        <v>77</v>
      </c>
      <c r="O14" s="188" t="s">
        <v>65</v>
      </c>
    </row>
    <row r="16" spans="1:18" ht="12.75" customHeight="1" x14ac:dyDescent="0.2">
      <c r="A16" s="107" t="s">
        <v>141</v>
      </c>
      <c r="B16" s="61">
        <v>11872.058000000001</v>
      </c>
      <c r="C16" s="16">
        <v>0.2</v>
      </c>
      <c r="D16" s="16"/>
      <c r="E16" s="61">
        <v>15532.593999999999</v>
      </c>
      <c r="F16" s="16">
        <v>-0.8</v>
      </c>
      <c r="G16" s="16"/>
      <c r="H16" s="150">
        <v>8755.9770000000008</v>
      </c>
      <c r="I16" s="138">
        <v>-0.4</v>
      </c>
      <c r="J16" s="16"/>
      <c r="K16" s="61">
        <v>21503.194</v>
      </c>
      <c r="L16" s="16">
        <v>0.7</v>
      </c>
      <c r="M16" s="16"/>
      <c r="N16" s="61">
        <v>57663.822999999997</v>
      </c>
      <c r="O16" s="138">
        <v>-0.1</v>
      </c>
      <c r="P16" s="187"/>
      <c r="Q16" s="156"/>
      <c r="R16" s="22"/>
    </row>
    <row r="17" spans="1:15" x14ac:dyDescent="0.2">
      <c r="A17" s="3"/>
      <c r="B17" s="18"/>
      <c r="C17" s="18"/>
      <c r="D17" s="18"/>
      <c r="E17" s="18"/>
      <c r="F17" s="18"/>
      <c r="G17" s="18"/>
      <c r="H17" s="18"/>
      <c r="I17" s="3"/>
      <c r="J17" s="3"/>
      <c r="K17" s="3"/>
      <c r="L17" s="3"/>
      <c r="M17" s="3"/>
      <c r="N17" s="3"/>
      <c r="O17" s="3"/>
    </row>
    <row r="18" spans="1:15" x14ac:dyDescent="0.2">
      <c r="B18" s="10"/>
      <c r="C18" s="10"/>
      <c r="D18" s="10"/>
      <c r="E18" s="10"/>
      <c r="F18" s="10"/>
      <c r="G18" s="10"/>
      <c r="H18" s="10"/>
    </row>
    <row r="19" spans="1:15" ht="15" x14ac:dyDescent="0.2">
      <c r="A19" s="2" t="s">
        <v>142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x14ac:dyDescent="0.2">
      <c r="A20" s="19" t="s">
        <v>120</v>
      </c>
      <c r="C20" s="191"/>
      <c r="D20" s="191"/>
      <c r="F20" s="192"/>
      <c r="G20" s="192"/>
    </row>
    <row r="21" spans="1:15" x14ac:dyDescent="0.2">
      <c r="B21" s="22"/>
      <c r="C21" s="22"/>
      <c r="E21" s="22"/>
      <c r="F21" s="22"/>
      <c r="H21" s="22"/>
      <c r="I21" s="22"/>
      <c r="J21" s="139"/>
      <c r="K21" s="22"/>
      <c r="L21" s="22"/>
      <c r="M21" s="139"/>
      <c r="N21" s="22"/>
    </row>
    <row r="22" spans="1:15" x14ac:dyDescent="0.2">
      <c r="E22" s="21"/>
    </row>
    <row r="23" spans="1:15" x14ac:dyDescent="0.2">
      <c r="E23" s="21"/>
    </row>
    <row r="24" spans="1:15" x14ac:dyDescent="0.2">
      <c r="E24" s="21"/>
    </row>
  </sheetData>
  <mergeCells count="5">
    <mergeCell ref="K4:L4"/>
    <mergeCell ref="N4:O4"/>
    <mergeCell ref="B4:C4"/>
    <mergeCell ref="E4:F4"/>
    <mergeCell ref="H4:I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75" zoomScaleNormal="75" workbookViewId="0">
      <selection sqref="A1:XFD1048576"/>
    </sheetView>
  </sheetViews>
  <sheetFormatPr defaultRowHeight="12.75" x14ac:dyDescent="0.2"/>
  <cols>
    <col min="1" max="1" width="17.33203125" style="27" customWidth="1"/>
    <col min="2" max="4" width="12.83203125" style="27" customWidth="1"/>
    <col min="5" max="5" width="12.6640625" style="27" customWidth="1"/>
    <col min="6" max="6" width="14.33203125" style="27" customWidth="1"/>
    <col min="7" max="7" width="13" style="27" customWidth="1"/>
    <col min="8" max="8" width="12.83203125" style="27" customWidth="1"/>
    <col min="9" max="9" width="13" style="27" customWidth="1"/>
    <col min="10" max="10" width="13.33203125" style="27" customWidth="1"/>
    <col min="11" max="11" width="12.6640625" style="27" customWidth="1"/>
    <col min="12" max="16384" width="9.33203125" style="27"/>
  </cols>
  <sheetData>
    <row r="1" spans="1:11" ht="12.75" customHeight="1" x14ac:dyDescent="0.2">
      <c r="A1" s="1" t="s">
        <v>139</v>
      </c>
      <c r="B1" s="181"/>
      <c r="C1" s="181"/>
      <c r="D1" s="181"/>
      <c r="E1" s="181"/>
      <c r="F1" s="181"/>
      <c r="G1" s="181"/>
      <c r="H1" s="181"/>
      <c r="I1" s="181"/>
      <c r="J1" s="181"/>
      <c r="K1" s="2"/>
    </row>
    <row r="2" spans="1:11" x14ac:dyDescent="0.2">
      <c r="A2" s="1"/>
      <c r="B2" s="181"/>
      <c r="C2" s="181"/>
      <c r="D2" s="181"/>
      <c r="E2" s="181"/>
      <c r="F2" s="181"/>
      <c r="G2" s="181"/>
      <c r="H2" s="181"/>
      <c r="I2" s="181"/>
      <c r="J2" s="181"/>
      <c r="K2" s="2"/>
    </row>
    <row r="3" spans="1:11" ht="16.5" customHeight="1" x14ac:dyDescent="0.2">
      <c r="A3" s="28"/>
      <c r="B3" s="2"/>
      <c r="C3" s="2"/>
      <c r="D3" s="2"/>
      <c r="F3" s="5" t="s">
        <v>0</v>
      </c>
      <c r="K3" s="2"/>
    </row>
    <row r="4" spans="1:11" ht="25.5" customHeight="1" x14ac:dyDescent="0.2">
      <c r="A4" s="11"/>
      <c r="B4" s="14">
        <v>2013</v>
      </c>
      <c r="C4" s="14">
        <v>2014</v>
      </c>
      <c r="D4" s="14">
        <v>2015</v>
      </c>
      <c r="E4" s="13" t="s">
        <v>76</v>
      </c>
      <c r="F4" s="13" t="s">
        <v>81</v>
      </c>
    </row>
    <row r="5" spans="1:11" x14ac:dyDescent="0.2">
      <c r="A5" s="10"/>
      <c r="B5" s="2"/>
      <c r="C5" s="2"/>
      <c r="D5" s="2"/>
      <c r="E5" s="2"/>
    </row>
    <row r="6" spans="1:11" x14ac:dyDescent="0.2">
      <c r="A6" s="107" t="s">
        <v>60</v>
      </c>
      <c r="B6" s="35">
        <v>4305</v>
      </c>
      <c r="C6" s="35">
        <v>3953</v>
      </c>
      <c r="D6" s="35">
        <v>3722</v>
      </c>
      <c r="E6" s="39">
        <v>-5.8</v>
      </c>
      <c r="F6" s="126">
        <v>29.4</v>
      </c>
      <c r="G6" s="63"/>
      <c r="H6" s="63"/>
    </row>
    <row r="7" spans="1:11" x14ac:dyDescent="0.2">
      <c r="A7" s="107" t="s">
        <v>61</v>
      </c>
      <c r="B7" s="35">
        <v>4284</v>
      </c>
      <c r="C7" s="35">
        <v>4187</v>
      </c>
      <c r="D7" s="35">
        <v>4040</v>
      </c>
      <c r="E7" s="39">
        <v>-3.5</v>
      </c>
      <c r="F7" s="126">
        <v>31.9</v>
      </c>
      <c r="G7" s="63"/>
      <c r="H7" s="63"/>
    </row>
    <row r="8" spans="1:11" x14ac:dyDescent="0.2">
      <c r="A8" s="107" t="s">
        <v>5</v>
      </c>
      <c r="B8" s="35">
        <v>3001</v>
      </c>
      <c r="C8" s="35">
        <v>2767</v>
      </c>
      <c r="D8" s="35">
        <v>2541</v>
      </c>
      <c r="E8" s="39">
        <v>-8.1999999999999993</v>
      </c>
      <c r="F8" s="126">
        <v>20.100000000000001</v>
      </c>
      <c r="G8" s="63"/>
      <c r="H8" s="63"/>
    </row>
    <row r="9" spans="1:11" x14ac:dyDescent="0.2">
      <c r="A9" s="107" t="s">
        <v>36</v>
      </c>
      <c r="B9" s="35">
        <v>2481</v>
      </c>
      <c r="C9" s="35">
        <v>2348</v>
      </c>
      <c r="D9" s="35">
        <v>2368</v>
      </c>
      <c r="E9" s="39">
        <v>0.9</v>
      </c>
      <c r="F9" s="126">
        <v>13</v>
      </c>
      <c r="G9" s="63"/>
      <c r="H9" s="63"/>
      <c r="I9" s="63"/>
    </row>
    <row r="10" spans="1:11" x14ac:dyDescent="0.2">
      <c r="A10" s="107"/>
      <c r="B10" s="35"/>
      <c r="C10" s="35"/>
      <c r="D10" s="35"/>
      <c r="E10" s="128"/>
      <c r="F10" s="126"/>
      <c r="G10" s="63"/>
      <c r="H10" s="63"/>
    </row>
    <row r="11" spans="1:11" x14ac:dyDescent="0.2">
      <c r="A11" s="182" t="s">
        <v>2</v>
      </c>
      <c r="B11" s="130">
        <v>14071</v>
      </c>
      <c r="C11" s="130">
        <v>13255</v>
      </c>
      <c r="D11" s="130">
        <v>12671</v>
      </c>
      <c r="E11" s="131">
        <v>-4.4000000000000004</v>
      </c>
      <c r="F11" s="183">
        <v>100</v>
      </c>
      <c r="G11" s="63"/>
      <c r="H11" s="63"/>
    </row>
    <row r="12" spans="1:11" x14ac:dyDescent="0.2">
      <c r="A12" s="18"/>
      <c r="B12" s="184"/>
      <c r="C12" s="184"/>
      <c r="D12" s="184"/>
      <c r="E12" s="184"/>
      <c r="F12" s="28"/>
    </row>
    <row r="13" spans="1:11" x14ac:dyDescent="0.2">
      <c r="B13" s="19"/>
      <c r="C13" s="19"/>
      <c r="D13" s="19"/>
      <c r="E13" s="19"/>
      <c r="F13" s="19"/>
      <c r="G13" s="19"/>
      <c r="H13" s="19"/>
      <c r="I13" s="20"/>
      <c r="J13" s="20"/>
      <c r="K13" s="2"/>
    </row>
    <row r="14" spans="1:11" x14ac:dyDescent="0.2">
      <c r="A14" s="19" t="s">
        <v>6</v>
      </c>
      <c r="B14" s="19"/>
      <c r="C14" s="19"/>
      <c r="D14" s="19"/>
      <c r="E14" s="19"/>
      <c r="F14" s="19"/>
      <c r="G14" s="19"/>
      <c r="H14" s="19"/>
      <c r="I14" s="20"/>
      <c r="J14" s="20"/>
      <c r="K14" s="2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 enableFormatConditionsCalculation="0">
    <pageSetUpPr fitToPage="1"/>
  </sheetPr>
  <dimension ref="A1:P28"/>
  <sheetViews>
    <sheetView zoomScale="75" zoomScaleNormal="75" workbookViewId="0">
      <selection sqref="A1:XFD1048576"/>
    </sheetView>
  </sheetViews>
  <sheetFormatPr defaultColWidth="8.83203125" defaultRowHeight="12.75" x14ac:dyDescent="0.2"/>
  <cols>
    <col min="1" max="1" width="16" style="180" customWidth="1"/>
    <col min="2" max="4" width="8.83203125" style="180" customWidth="1"/>
    <col min="5" max="5" width="12.33203125" style="180" customWidth="1"/>
    <col min="6" max="6" width="2.6640625" style="180" customWidth="1"/>
    <col min="7" max="9" width="8.83203125" style="180" customWidth="1"/>
    <col min="10" max="10" width="11.83203125" style="180" customWidth="1"/>
    <col min="11" max="11" width="2.6640625" style="180" customWidth="1"/>
    <col min="12" max="14" width="8.83203125" style="180" customWidth="1"/>
    <col min="15" max="15" width="12.5" style="180" customWidth="1"/>
    <col min="16" max="16384" width="8.83203125" style="180"/>
  </cols>
  <sheetData>
    <row r="1" spans="1:16" s="156" customFormat="1" x14ac:dyDescent="0.2">
      <c r="A1" s="155" t="s">
        <v>121</v>
      </c>
      <c r="P1" s="157"/>
    </row>
    <row r="2" spans="1:16" s="156" customFormat="1" x14ac:dyDescent="0.2"/>
    <row r="3" spans="1:16" s="156" customFormat="1" x14ac:dyDescent="0.2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0</v>
      </c>
    </row>
    <row r="4" spans="1:16" s="156" customFormat="1" ht="12.75" customHeight="1" x14ac:dyDescent="0.2">
      <c r="A4" s="160"/>
      <c r="B4" s="161" t="s">
        <v>66</v>
      </c>
      <c r="C4" s="161"/>
      <c r="D4" s="161"/>
      <c r="E4" s="161"/>
      <c r="F4" s="160"/>
      <c r="G4" s="161" t="s">
        <v>67</v>
      </c>
      <c r="H4" s="161"/>
      <c r="I4" s="161"/>
      <c r="J4" s="161"/>
      <c r="K4" s="162"/>
      <c r="L4" s="161" t="s">
        <v>1</v>
      </c>
      <c r="M4" s="161"/>
      <c r="N4" s="161"/>
      <c r="O4" s="161"/>
    </row>
    <row r="5" spans="1:16" s="156" customFormat="1" ht="27.75" customHeight="1" x14ac:dyDescent="0.2">
      <c r="A5" s="163"/>
      <c r="B5" s="158">
        <v>2013</v>
      </c>
      <c r="C5" s="158">
        <v>2014</v>
      </c>
      <c r="D5" s="158">
        <v>2015</v>
      </c>
      <c r="E5" s="13" t="s">
        <v>127</v>
      </c>
      <c r="F5" s="164"/>
      <c r="G5" s="158">
        <v>2013</v>
      </c>
      <c r="H5" s="158">
        <v>2014</v>
      </c>
      <c r="I5" s="158">
        <v>2015</v>
      </c>
      <c r="J5" s="13" t="s">
        <v>127</v>
      </c>
      <c r="K5" s="164"/>
      <c r="L5" s="158">
        <v>2013</v>
      </c>
      <c r="M5" s="158">
        <v>2014</v>
      </c>
      <c r="N5" s="158">
        <v>2015</v>
      </c>
      <c r="O5" s="13" t="s">
        <v>127</v>
      </c>
    </row>
    <row r="6" spans="1:16" s="156" customFormat="1" x14ac:dyDescent="0.2">
      <c r="A6" s="160"/>
      <c r="E6" s="165"/>
      <c r="F6" s="160"/>
      <c r="J6" s="165"/>
      <c r="K6" s="160"/>
      <c r="O6" s="165"/>
    </row>
    <row r="7" spans="1:16" s="156" customFormat="1" x14ac:dyDescent="0.2">
      <c r="A7" s="107" t="s">
        <v>60</v>
      </c>
      <c r="B7" s="156">
        <v>27</v>
      </c>
      <c r="C7" s="156">
        <v>31</v>
      </c>
      <c r="D7" s="156">
        <v>20</v>
      </c>
      <c r="E7" s="109">
        <v>-35.5</v>
      </c>
      <c r="F7" s="160"/>
      <c r="G7" s="156">
        <v>21</v>
      </c>
      <c r="H7" s="156">
        <v>24</v>
      </c>
      <c r="I7" s="156">
        <v>25</v>
      </c>
      <c r="J7" s="109">
        <v>4.2</v>
      </c>
      <c r="K7" s="160"/>
      <c r="L7" s="156">
        <v>48</v>
      </c>
      <c r="M7" s="156">
        <v>55</v>
      </c>
      <c r="N7" s="156">
        <v>45</v>
      </c>
      <c r="O7" s="109">
        <v>-18.2</v>
      </c>
    </row>
    <row r="8" spans="1:16" s="156" customFormat="1" x14ac:dyDescent="0.2">
      <c r="A8" s="107" t="s">
        <v>61</v>
      </c>
      <c r="B8" s="156">
        <v>43</v>
      </c>
      <c r="C8" s="156">
        <v>51</v>
      </c>
      <c r="D8" s="156">
        <v>27</v>
      </c>
      <c r="E8" s="109">
        <v>-47.1</v>
      </c>
      <c r="F8" s="160"/>
      <c r="G8" s="156">
        <v>16</v>
      </c>
      <c r="H8" s="156">
        <v>32</v>
      </c>
      <c r="I8" s="156">
        <v>28</v>
      </c>
      <c r="J8" s="109">
        <v>-12.5</v>
      </c>
      <c r="K8" s="160"/>
      <c r="L8" s="156">
        <v>59</v>
      </c>
      <c r="M8" s="156">
        <v>83</v>
      </c>
      <c r="N8" s="156">
        <v>55</v>
      </c>
      <c r="O8" s="109">
        <v>-33.700000000000003</v>
      </c>
    </row>
    <row r="9" spans="1:16" s="156" customFormat="1" x14ac:dyDescent="0.2">
      <c r="A9" s="107" t="s">
        <v>5</v>
      </c>
      <c r="B9" s="156">
        <v>11</v>
      </c>
      <c r="C9" s="156">
        <v>16</v>
      </c>
      <c r="D9" s="156">
        <v>12</v>
      </c>
      <c r="E9" s="109">
        <v>-25.5</v>
      </c>
      <c r="F9" s="160"/>
      <c r="G9" s="156">
        <v>1</v>
      </c>
      <c r="H9" s="156">
        <v>2</v>
      </c>
      <c r="I9" s="156">
        <v>1</v>
      </c>
      <c r="J9" s="109">
        <v>-50</v>
      </c>
      <c r="K9" s="160"/>
      <c r="L9" s="156">
        <v>12</v>
      </c>
      <c r="M9" s="156">
        <v>18</v>
      </c>
      <c r="N9" s="156">
        <v>13</v>
      </c>
      <c r="O9" s="109">
        <v>-27.8</v>
      </c>
    </row>
    <row r="10" spans="1:16" s="156" customFormat="1" x14ac:dyDescent="0.2">
      <c r="A10" s="107" t="s">
        <v>36</v>
      </c>
      <c r="B10" s="156">
        <v>16</v>
      </c>
      <c r="C10" s="156">
        <v>11</v>
      </c>
      <c r="D10" s="156">
        <v>16</v>
      </c>
      <c r="E10" s="109">
        <v>45.5</v>
      </c>
      <c r="F10" s="160"/>
      <c r="G10" s="156">
        <v>42</v>
      </c>
      <c r="H10" s="156">
        <v>42</v>
      </c>
      <c r="I10" s="156">
        <v>43</v>
      </c>
      <c r="J10" s="109">
        <v>2.4</v>
      </c>
      <c r="K10" s="160"/>
      <c r="L10" s="156">
        <v>58</v>
      </c>
      <c r="M10" s="156">
        <v>53</v>
      </c>
      <c r="N10" s="156">
        <v>59</v>
      </c>
      <c r="O10" s="109">
        <v>11.3</v>
      </c>
    </row>
    <row r="11" spans="1:16" s="156" customFormat="1" x14ac:dyDescent="0.2">
      <c r="A11" s="160"/>
      <c r="E11" s="109"/>
      <c r="F11" s="160"/>
      <c r="J11" s="109"/>
      <c r="K11" s="160"/>
      <c r="O11" s="109"/>
    </row>
    <row r="12" spans="1:16" s="169" customFormat="1" x14ac:dyDescent="0.2">
      <c r="A12" s="167" t="s">
        <v>2</v>
      </c>
      <c r="B12" s="168">
        <v>95</v>
      </c>
      <c r="C12" s="168">
        <v>103</v>
      </c>
      <c r="D12" s="168">
        <v>75</v>
      </c>
      <c r="E12" s="114">
        <v>-27.2</v>
      </c>
      <c r="F12" s="167"/>
      <c r="G12" s="169">
        <v>82</v>
      </c>
      <c r="H12" s="169">
        <f>+SUM(H7:H10)</f>
        <v>100</v>
      </c>
      <c r="I12" s="168">
        <v>97</v>
      </c>
      <c r="J12" s="114">
        <v>-3</v>
      </c>
      <c r="K12" s="167"/>
      <c r="L12" s="170">
        <v>177</v>
      </c>
      <c r="M12" s="170">
        <v>202</v>
      </c>
      <c r="N12" s="168">
        <v>172</v>
      </c>
      <c r="O12" s="114">
        <v>-14.6</v>
      </c>
    </row>
    <row r="13" spans="1:16" s="169" customFormat="1" x14ac:dyDescent="0.2">
      <c r="A13" s="167"/>
      <c r="B13" s="168"/>
      <c r="C13" s="168"/>
      <c r="D13" s="168"/>
      <c r="E13" s="114"/>
      <c r="F13" s="167"/>
      <c r="I13" s="168"/>
      <c r="J13" s="114"/>
      <c r="K13" s="167"/>
      <c r="L13" s="170"/>
      <c r="M13" s="170"/>
      <c r="N13" s="168"/>
      <c r="O13" s="114"/>
    </row>
    <row r="14" spans="1:16" s="169" customFormat="1" ht="25.5" x14ac:dyDescent="0.2">
      <c r="A14" s="160" t="s">
        <v>101</v>
      </c>
      <c r="B14" s="155">
        <v>53.7</v>
      </c>
      <c r="C14" s="171">
        <v>51</v>
      </c>
      <c r="D14" s="171">
        <v>43.6</v>
      </c>
      <c r="E14" s="172" t="s">
        <v>65</v>
      </c>
      <c r="F14" s="173"/>
      <c r="G14" s="155">
        <v>46.3</v>
      </c>
      <c r="H14" s="171">
        <v>49.5</v>
      </c>
      <c r="I14" s="171">
        <v>56.4</v>
      </c>
      <c r="J14" s="172" t="s">
        <v>65</v>
      </c>
      <c r="K14" s="155"/>
      <c r="L14" s="171">
        <v>100</v>
      </c>
      <c r="M14" s="171">
        <v>100</v>
      </c>
      <c r="N14" s="171">
        <v>100</v>
      </c>
      <c r="O14" s="172" t="s">
        <v>65</v>
      </c>
    </row>
    <row r="15" spans="1:16" s="156" customFormat="1" x14ac:dyDescent="0.2">
      <c r="A15" s="174"/>
      <c r="B15" s="175"/>
      <c r="C15" s="175"/>
      <c r="D15" s="175"/>
      <c r="E15" s="176"/>
      <c r="F15" s="163"/>
      <c r="G15" s="175"/>
      <c r="H15" s="175"/>
      <c r="I15" s="175"/>
      <c r="J15" s="176"/>
      <c r="K15" s="163"/>
      <c r="L15" s="177"/>
      <c r="M15" s="177"/>
      <c r="N15" s="175"/>
      <c r="O15" s="176"/>
    </row>
    <row r="16" spans="1:16" s="156" customFormat="1" x14ac:dyDescent="0.2">
      <c r="A16" s="160"/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</row>
    <row r="17" spans="1:15" s="156" customFormat="1" x14ac:dyDescent="0.2">
      <c r="A17" s="19" t="s">
        <v>6</v>
      </c>
      <c r="B17" s="146"/>
      <c r="C17" s="146"/>
      <c r="D17" s="146"/>
      <c r="E17" s="146"/>
      <c r="F17" s="146"/>
      <c r="G17" s="146"/>
      <c r="H17" s="146"/>
      <c r="I17" s="146"/>
    </row>
    <row r="19" spans="1:15" x14ac:dyDescent="0.2">
      <c r="B19" s="178"/>
      <c r="C19" s="178"/>
      <c r="D19" s="178"/>
      <c r="E19" s="179"/>
      <c r="G19" s="178"/>
      <c r="H19" s="178"/>
      <c r="I19" s="178"/>
      <c r="J19" s="179"/>
    </row>
    <row r="20" spans="1:15" x14ac:dyDescent="0.2">
      <c r="E20" s="63"/>
      <c r="J20" s="63"/>
      <c r="O20" s="63"/>
    </row>
    <row r="21" spans="1:15" x14ac:dyDescent="0.2">
      <c r="A21" s="107"/>
      <c r="B21" s="34"/>
      <c r="C21" s="34"/>
      <c r="D21" s="34"/>
      <c r="E21" s="63"/>
      <c r="F21" s="34"/>
      <c r="G21" s="34"/>
      <c r="H21" s="34"/>
      <c r="I21" s="34"/>
      <c r="J21" s="63"/>
      <c r="K21" s="34"/>
      <c r="L21" s="34"/>
      <c r="M21" s="34"/>
      <c r="N21" s="34"/>
      <c r="O21" s="63"/>
    </row>
    <row r="22" spans="1:15" x14ac:dyDescent="0.2">
      <c r="A22" s="107"/>
      <c r="B22" s="34"/>
      <c r="C22" s="34"/>
      <c r="D22" s="34"/>
      <c r="E22" s="63"/>
      <c r="F22" s="34"/>
      <c r="G22" s="34"/>
      <c r="H22" s="34"/>
      <c r="I22" s="34"/>
      <c r="J22" s="63"/>
      <c r="K22" s="34"/>
      <c r="L22" s="34"/>
      <c r="M22" s="34"/>
      <c r="N22" s="34"/>
      <c r="O22" s="63"/>
    </row>
    <row r="23" spans="1:15" x14ac:dyDescent="0.2">
      <c r="A23" s="107"/>
      <c r="B23" s="34"/>
      <c r="C23" s="34"/>
      <c r="D23" s="34"/>
      <c r="E23" s="63"/>
      <c r="F23" s="34"/>
      <c r="G23" s="34"/>
      <c r="H23" s="34"/>
      <c r="I23" s="34"/>
      <c r="J23" s="63"/>
      <c r="K23" s="34"/>
      <c r="L23" s="34"/>
      <c r="M23" s="34"/>
      <c r="N23" s="34"/>
      <c r="O23" s="63"/>
    </row>
    <row r="24" spans="1:15" x14ac:dyDescent="0.2">
      <c r="A24" s="107"/>
      <c r="B24" s="34"/>
      <c r="C24" s="34"/>
      <c r="D24" s="34"/>
      <c r="E24" s="63"/>
      <c r="F24" s="34"/>
      <c r="G24" s="34"/>
      <c r="H24" s="34"/>
      <c r="I24" s="34"/>
      <c r="J24" s="63"/>
      <c r="K24" s="34"/>
      <c r="L24" s="34"/>
      <c r="M24" s="34"/>
      <c r="N24" s="34"/>
      <c r="O24" s="63"/>
    </row>
    <row r="25" spans="1:15" x14ac:dyDescent="0.2">
      <c r="A25" s="160"/>
      <c r="B25" s="34"/>
      <c r="C25" s="34"/>
      <c r="D25" s="34"/>
      <c r="E25" s="63"/>
      <c r="F25" s="34"/>
      <c r="G25" s="34"/>
      <c r="H25" s="34"/>
      <c r="I25" s="34"/>
      <c r="J25" s="63"/>
      <c r="K25" s="34"/>
      <c r="L25" s="34"/>
      <c r="M25" s="34"/>
      <c r="N25" s="34"/>
      <c r="O25" s="63"/>
    </row>
    <row r="26" spans="1:15" x14ac:dyDescent="0.2">
      <c r="A26" s="167"/>
      <c r="B26" s="34"/>
      <c r="C26" s="34"/>
      <c r="D26" s="34"/>
      <c r="E26" s="63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 x14ac:dyDescent="0.2">
      <c r="A27" s="63"/>
      <c r="E27" s="63"/>
    </row>
    <row r="28" spans="1:15" x14ac:dyDescent="0.2">
      <c r="E28" s="63"/>
    </row>
  </sheetData>
  <mergeCells count="3">
    <mergeCell ref="B4:E4"/>
    <mergeCell ref="G4:J4"/>
    <mergeCell ref="L4:O4"/>
  </mergeCells>
  <phoneticPr fontId="6" type="noConversion"/>
  <pageMargins left="0.75" right="0.75" top="1" bottom="1" header="0.5" footer="0.5"/>
  <pageSetup paperSize="9" scale="8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2</vt:i4>
      </vt:variant>
    </vt:vector>
  </HeadingPairs>
  <TitlesOfParts>
    <vt:vector size="20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't10'!Area_stampa</vt:lpstr>
      <vt:lpstr>'t9'!Area_stampa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Fabio Iacobini</cp:lastModifiedBy>
  <cp:lastPrinted>2016-11-15T12:06:00Z</cp:lastPrinted>
  <dcterms:created xsi:type="dcterms:W3CDTF">2005-05-12T07:36:54Z</dcterms:created>
  <dcterms:modified xsi:type="dcterms:W3CDTF">2017-03-15T08:18:36Z</dcterms:modified>
</cp:coreProperties>
</file>